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hidePivotFieldList="1"/>
  <mc:AlternateContent xmlns:mc="http://schemas.openxmlformats.org/markup-compatibility/2006">
    <mc:Choice Requires="x15">
      <x15ac:absPath xmlns:x15ac="http://schemas.microsoft.com/office/spreadsheetml/2010/11/ac" url="\\main.glb.corp.local\Data\HD\entity\PSR\HSE\MS\Sécurité et Hygiène Industrielle\Déploiement des règles\301-Technological risk assessment\"/>
    </mc:Choice>
  </mc:AlternateContent>
  <xr:revisionPtr revIDLastSave="0" documentId="13_ncr:1_{D4F2D95B-43ED-4B01-834C-3519F6046399}" xr6:coauthVersionLast="44" xr6:coauthVersionMax="44"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301" sheetId="1" r:id="rId2"/>
    <sheet name="Feuil2" sheetId="9" state="hidden" r:id="rId3"/>
  </sheets>
  <definedNames>
    <definedName name="_xlnm._FilterDatabase" localSheetId="1" hidden="1">'CR-GR-HSE-301'!$A$15:$M$15</definedName>
    <definedName name="_xlnm.Print_Area" localSheetId="1">'CR-GR-HSE-301'!$A$1:$M$28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 i="1" l="1"/>
  <c r="J19" i="1" l="1"/>
  <c r="K18" i="1" s="1"/>
  <c r="J17" i="1"/>
  <c r="K28" i="1" l="1"/>
  <c r="K23" i="1"/>
  <c r="J28" i="1"/>
  <c r="J26" i="1"/>
  <c r="J27" i="1"/>
  <c r="J24" i="1"/>
  <c r="J25" i="1"/>
  <c r="J22" i="1"/>
  <c r="J23" i="1"/>
  <c r="J21" i="1"/>
  <c r="J20" i="1"/>
  <c r="K20" i="1" l="1"/>
  <c r="K24" i="1"/>
  <c r="J16" i="1"/>
  <c r="K16" i="1" s="1"/>
  <c r="E11" i="1" l="1"/>
  <c r="E10" i="1"/>
  <c r="E9" i="1"/>
  <c r="E8" i="1"/>
  <c r="E7" i="1"/>
  <c r="A9" i="1" l="1"/>
  <c r="A10" i="1"/>
  <c r="A11" i="1"/>
  <c r="A8" i="1"/>
  <c r="A7" i="1"/>
  <c r="A6" i="1"/>
  <c r="A5" i="1" l="1"/>
  <c r="E6" i="1"/>
</calcChain>
</file>

<file path=xl/sharedStrings.xml><?xml version="1.0" encoding="utf-8"?>
<sst xmlns="http://schemas.openxmlformats.org/spreadsheetml/2006/main" count="115" uniqueCount="84">
  <si>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</si>
  <si>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</si>
  <si>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</si>
  <si>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</si>
  <si>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</si>
  <si>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</si>
  <si>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</si>
  <si>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</si>
  <si>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</si>
  <si>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</si>
  <si>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</si>
  <si>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</si>
  <si>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</si>
  <si>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</si>
  <si>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Procédure applicable  ?</t>
  </si>
  <si>
    <t>OUI</t>
  </si>
  <si>
    <t>NON</t>
  </si>
  <si>
    <t>% de conformité</t>
  </si>
  <si>
    <t>Description de la section</t>
  </si>
  <si>
    <t>Description de la sous-section</t>
  </si>
  <si>
    <t>Exigences Maestro</t>
  </si>
  <si>
    <t>Exigences</t>
  </si>
  <si>
    <t>Avez-vous…?</t>
  </si>
  <si>
    <t>% de conformité à l'exigence</t>
  </si>
  <si>
    <t>Procédure formelle de la filiale, le cas échéant</t>
  </si>
  <si>
    <t>Plan d'action (si non conforme)</t>
  </si>
  <si>
    <t>Code couleur exigences</t>
  </si>
  <si>
    <t>Clarification</t>
  </si>
  <si>
    <t>Changement notable, nouveauté</t>
  </si>
  <si>
    <t>Exigences de la zone ou guide ou recommandation</t>
  </si>
  <si>
    <t>Date de la dernière évaluation</t>
  </si>
  <si>
    <t>xx/xx/xxxx</t>
  </si>
  <si>
    <t>Sous Section</t>
  </si>
  <si>
    <r>
      <rPr>
        <b/>
        <sz val="18"/>
        <rFont val="Calibri"/>
        <family val="2"/>
        <scheme val="minor"/>
      </rPr>
      <t>Gestion des risques technologiques</t>
    </r>
    <r>
      <rPr>
        <b/>
        <sz val="14"/>
        <color theme="1"/>
        <rFont val="Calibri"/>
        <family val="2"/>
        <scheme val="minor"/>
      </rPr>
      <t xml:space="preserve">
CR-GR-HSE-301</t>
    </r>
  </si>
  <si>
    <t>Attente 03.01</t>
  </si>
  <si>
    <t>Attentes 03.01, 03.04, 07.01</t>
  </si>
  <si>
    <t>Attentes 03.01, 03.04)</t>
  </si>
  <si>
    <t>Les barrières sont identifiées et intégrées dans l’étude des risques technologiques, en prenant en compte leur efficacité.</t>
  </si>
  <si>
    <t>Attentes 01.04, 03.01, 03.04, 03.05, 04.03</t>
  </si>
  <si>
    <t>3.1</t>
  </si>
  <si>
    <t>3.2</t>
  </si>
  <si>
    <t>3.3</t>
  </si>
  <si>
    <t>3.4</t>
  </si>
  <si>
    <t>3.5</t>
  </si>
  <si>
    <t>3.6</t>
  </si>
  <si>
    <t>Un document de synthèse de l’étude des risques technologiques est établi sur la base des résultats de l’analyse et de la hiérarchisation des risques.
Ce document liste clairement les risques majeurs et les mesures complémentaires de réduction des risques sélectionnées. Il est validé par le Management de l’entité ou de la filiale.
Ce document est transmis à la direction HSE Groupe, pour information et après chaque révision.</t>
  </si>
  <si>
    <t>Attentes 01.04, 01.06, 03.01, 07.01, 07.02</t>
  </si>
  <si>
    <t>Attentes 03.01, 03.02, 03.04, 08.04</t>
  </si>
  <si>
    <t>Pendant la phase d’opération, l’étude des risques technologiques est revue, mise à jour le cas échéant, et validée au minimum tous les 5 ans.</t>
  </si>
  <si>
    <t>3.EXIGENCES</t>
  </si>
  <si>
    <t>Est-ce que les barrières sont identifiées et intégrées dans l’étude des risques technologiques?</t>
  </si>
  <si>
    <t>Effectuez-vous une revue, mise à jour le cas échéant et une validation de l'étude des risques technologiques au minimum tous les 5 ans?</t>
  </si>
  <si>
    <t xml:space="preserve">Est-ce que les scénarios sont évalués suivant les critères des composantes gravité et fréquence de la matrice Groupe de hiérarchisation du niveau de risque?
</t>
  </si>
  <si>
    <t>Est-ce que les risques évalués selon la méthode QRA sont positionnés sur les échelles de risque individuel par an?</t>
  </si>
  <si>
    <t xml:space="preserve">Est-ce que les installations ayant des scénarios aux niveaux de risque prioritaire ou tolérable font l’objet de mesures complémentaires de réduction des risques?
</t>
  </si>
  <si>
    <t xml:space="preserve">L'impact de ces mesures fait-il l'objet d'une évaluation?
</t>
  </si>
  <si>
    <t xml:space="preserve">Liste t-il les les risques majeurs et les mesures complémentaires de réduction des risques sélectionnées? </t>
  </si>
  <si>
    <t xml:space="preserve">Est-il validé par le Management de l'entité ou de la filiale? </t>
  </si>
  <si>
    <t>A t-il a été transmis à la direction HSE Groupe?</t>
  </si>
  <si>
    <t>Pas de changement avec CR-MS-HSEQ-311</t>
  </si>
  <si>
    <t>Le plan d'action associé est-il approuvé par le Management de l’entité ou de la filiale et mis en oeuvre?</t>
  </si>
  <si>
    <t>Etude des risques technologiques</t>
  </si>
  <si>
    <t>Evaluation des risques</t>
  </si>
  <si>
    <t>Réduction des risques</t>
  </si>
  <si>
    <t>Barrières</t>
  </si>
  <si>
    <t>Document de synthèse</t>
  </si>
  <si>
    <t>Revue de l’étude des risques technologiques</t>
  </si>
  <si>
    <t>Règle filiale relative aux études des risques technologiques</t>
  </si>
  <si>
    <t>Enregistrements associés</t>
  </si>
  <si>
    <t>Etudes des risques technologiques</t>
  </si>
  <si>
    <t>Chaque installation dispose d’une étude des risques technologiques réalisée selon la méthode par scénarios.</t>
  </si>
  <si>
    <t>Cette étude est complétée le cas échéant (voir APPENDIX 3) par la méthode QRA (Quantitative Risk Assessment).</t>
  </si>
  <si>
    <t xml:space="preserve">Les scénarios sont évalués suivant les critères des composantes gravité et fréquence de la matrice Groupe de hiérarchisation du niveau de risque.
</t>
  </si>
  <si>
    <t>Les risques évalués selon la méthode QRA sont positionnés sur les échelles de risque individuel par an (IRPA : Individual Risk Per Annum).</t>
  </si>
  <si>
    <t xml:space="preserve">Les installations ayant des scénarios aux niveaux de risque prioritaire ou tolérable font l’objet de mesures complémentaires de réduction des risques.
</t>
  </si>
  <si>
    <t xml:space="preserve">Avez-vous établi un document de synthèse de l'étude des risques technologiques? </t>
  </si>
  <si>
    <t>L’impact de ces mesures est évalué pour démontrer que le risque est réduit au niveau acceptable, ou à défaut au niveau tolérable à condition qu’il soit aussi faible que raisonnablement possible (ALARP : as low as reasonably practicable).</t>
  </si>
  <si>
    <t>Un plan d’action contenant les mesures complémentaires de réduction des risques est approuvé par le Management de l’entité ou filiale et mis en oeuvre.</t>
  </si>
  <si>
    <t>NA</t>
  </si>
  <si>
    <t>Si non applicable, pas pris dans le calcul de la moyenne de toute l'exigence</t>
  </si>
  <si>
    <t xml:space="preserve">Disposez-vous d’une étude des risques technologiques éalisée selon la méthode par scénarios pour chaque installation?
</t>
  </si>
  <si>
    <t>Avez-vous complété cette étude par un QRA?</t>
  </si>
  <si>
    <t>Statut de conformité (basé sur exigence)</t>
  </si>
  <si>
    <r>
      <t xml:space="preserve">% de conformité </t>
    </r>
    <r>
      <rPr>
        <b/>
        <sz val="12"/>
        <color rgb="FFFF0000"/>
        <rFont val="Calibri"/>
        <family val="2"/>
        <scheme val="minor"/>
      </rPr>
      <t>(X% si OUI, 0% si NON,- si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</si>
</sst>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name val="Calibri"/>
      <family val="2"/>
      <scheme val="minor"/>
    </font>
    <font>
      <i/>
      <sz val="11"/>
      <name val="Calibri"/>
      <family val="2"/>
    </font>
    <font>
      <sz val="11"/>
      <color indexed="8"/>
      <name val="Calibri"/>
      <family val="2"/>
    </font>
    <font>
      <sz val="11"/>
      <color indexed="8"/>
      <name val="Calibri"/>
      <family val="2"/>
    </font>
    <font>
      <b/>
      <sz val="11"/>
      <color theme="1"/>
      <name val="Calibri"/>
      <family val="2"/>
      <scheme val="minor"/>
    </font>
    <font>
      <b/>
      <sz val="18"/>
      <name val="Calibri"/>
      <family val="2"/>
      <scheme val="minor"/>
    </font>
    <font>
      <sz val="12"/>
      <name val="Calibri"/>
      <family val="2"/>
      <scheme val="minor"/>
    </font>
    <font>
      <b/>
      <sz val="12"/>
      <color rgb="FFFF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s>
  <cellStyleXfs count="4">
    <xf numFmtId="0" fontId="0" fillId="0" borderId="0"/>
    <xf numFmtId="9" fontId="1" fillId="0" borderId="0" applyFont="0" applyFill="0" applyBorder="0" applyAlignment="0" applyProtection="0"/>
    <xf numFmtId="0" fontId="9" fillId="0" borderId="0" applyFill="0" applyProtection="0"/>
    <xf numFmtId="0" fontId="10" fillId="0" borderId="0" applyFill="0" applyProtection="0"/>
  </cellStyleXfs>
  <cellXfs count="11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9"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4" xfId="0" applyNumberForma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0" borderId="0" xfId="0" applyBorder="1" applyAlignment="1">
      <alignment wrapText="1"/>
    </xf>
    <xf numFmtId="0" fontId="4" fillId="6" borderId="1" xfId="0"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9" fontId="4" fillId="0" borderId="6" xfId="1" applyFont="1" applyBorder="1" applyAlignment="1">
      <alignment horizontal="center" vertical="center"/>
    </xf>
    <xf numFmtId="9" fontId="0" fillId="3" borderId="1" xfId="1" applyFont="1" applyFill="1" applyBorder="1" applyAlignment="1" applyProtection="1">
      <alignment horizontal="center" vertical="center"/>
      <protection locked="0"/>
    </xf>
    <xf numFmtId="9" fontId="13" fillId="4" borderId="1" xfId="0" applyNumberFormat="1" applyFont="1" applyFill="1" applyBorder="1" applyAlignment="1" applyProtection="1">
      <alignment horizontal="center" vertical="center" wrapText="1"/>
      <protection locked="0"/>
    </xf>
    <xf numFmtId="0" fontId="0" fillId="0" borderId="1" xfId="0" applyBorder="1"/>
    <xf numFmtId="0" fontId="0" fillId="0" borderId="0" xfId="0" applyAlignment="1" applyProtection="1">
      <alignment horizontal="center"/>
      <protection locked="0"/>
    </xf>
    <xf numFmtId="0" fontId="8" fillId="0" borderId="1" xfId="0" applyFont="1" applyFill="1" applyBorder="1" applyAlignment="1">
      <alignment vertical="center" wrapText="1"/>
    </xf>
    <xf numFmtId="9" fontId="13" fillId="4" borderId="1" xfId="0" applyNumberFormat="1" applyFont="1" applyFill="1" applyBorder="1" applyAlignment="1" applyProtection="1">
      <alignment horizontal="left" vertical="center" wrapText="1"/>
      <protection locked="0"/>
    </xf>
    <xf numFmtId="9" fontId="0" fillId="3" borderId="15" xfId="1" applyFont="1" applyFill="1" applyBorder="1" applyAlignment="1" applyProtection="1">
      <alignment horizontal="center" vertical="center"/>
      <protection locked="0"/>
    </xf>
    <xf numFmtId="0" fontId="8" fillId="0" borderId="3" xfId="0" applyFont="1" applyFill="1" applyBorder="1" applyAlignment="1">
      <alignment vertical="center" wrapText="1"/>
    </xf>
    <xf numFmtId="9" fontId="0" fillId="3" borderId="5" xfId="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0" fontId="2" fillId="0" borderId="15" xfId="0" applyFont="1" applyFill="1" applyBorder="1" applyAlignment="1">
      <alignment horizontal="left" vertical="center" wrapText="1"/>
    </xf>
    <xf numFmtId="0" fontId="8" fillId="0" borderId="15" xfId="0" applyFont="1" applyFill="1" applyBorder="1" applyAlignment="1">
      <alignment vertical="center" wrapText="1"/>
    </xf>
    <xf numFmtId="0" fontId="0" fillId="3" borderId="15" xfId="0" applyFill="1" applyBorder="1" applyAlignment="1" applyProtection="1">
      <alignment horizontal="center" vertical="center"/>
      <protection locked="0"/>
    </xf>
    <xf numFmtId="0" fontId="2" fillId="0" borderId="3" xfId="0" applyFont="1" applyFill="1" applyBorder="1" applyAlignment="1">
      <alignment horizontal="left" vertical="center" wrapText="1"/>
    </xf>
    <xf numFmtId="9" fontId="13" fillId="4" borderId="15" xfId="0" applyNumberFormat="1" applyFont="1" applyFill="1" applyBorder="1" applyAlignment="1" applyProtection="1">
      <alignment horizontal="left" vertical="center" wrapText="1"/>
      <protection locked="0"/>
    </xf>
    <xf numFmtId="0" fontId="0" fillId="6" borderId="3" xfId="0" applyFill="1" applyBorder="1" applyAlignment="1">
      <alignment vertical="center" wrapText="1"/>
    </xf>
    <xf numFmtId="0" fontId="0" fillId="0" borderId="13" xfId="0" applyFill="1" applyBorder="1" applyAlignment="1">
      <alignment horizontal="center" vertical="center" wrapText="1"/>
    </xf>
    <xf numFmtId="0" fontId="0" fillId="0" borderId="5" xfId="0" applyFill="1" applyBorder="1" applyAlignment="1">
      <alignment horizontal="center" vertical="center" wrapText="1"/>
    </xf>
    <xf numFmtId="9" fontId="13" fillId="4" borderId="5" xfId="0" applyNumberFormat="1" applyFont="1" applyFill="1" applyBorder="1" applyAlignment="1" applyProtection="1">
      <alignment horizontal="left" vertical="center" wrapText="1"/>
      <protection locked="0"/>
    </xf>
    <xf numFmtId="0" fontId="2"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0" fillId="3" borderId="5" xfId="0" applyFill="1" applyBorder="1" applyAlignment="1" applyProtection="1">
      <alignment horizontal="center" vertical="center"/>
      <protection locked="0"/>
    </xf>
    <xf numFmtId="9" fontId="4" fillId="6" borderId="3" xfId="0" applyNumberFormat="1" applyFont="1" applyFill="1" applyBorder="1" applyAlignment="1" applyProtection="1">
      <alignment horizontal="left" vertical="center" wrapText="1"/>
      <protection locked="0"/>
    </xf>
    <xf numFmtId="0" fontId="7" fillId="0" borderId="3" xfId="0" applyFont="1" applyFill="1" applyBorder="1" applyAlignment="1">
      <alignmen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9" fontId="3" fillId="2" borderId="19" xfId="1" applyFont="1" applyFill="1" applyBorder="1" applyAlignment="1">
      <alignment horizontal="center" vertical="center" textRotation="90" wrapText="1"/>
    </xf>
    <xf numFmtId="0" fontId="3" fillId="2" borderId="20" xfId="0" applyFont="1" applyFill="1" applyBorder="1" applyAlignment="1">
      <alignment horizontal="center" vertical="center" wrapText="1"/>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9" fontId="4" fillId="4" borderId="28" xfId="0" applyNumberFormat="1" applyFont="1" applyFill="1" applyBorder="1" applyAlignment="1" applyProtection="1">
      <alignment horizontal="center" vertical="center" wrapText="1"/>
      <protection locked="0"/>
    </xf>
    <xf numFmtId="0" fontId="8" fillId="0" borderId="28" xfId="0" applyFont="1" applyFill="1" applyBorder="1" applyAlignment="1">
      <alignment vertical="center" wrapText="1"/>
    </xf>
    <xf numFmtId="0" fontId="2" fillId="0" borderId="28" xfId="0" applyFont="1" applyFill="1" applyBorder="1" applyAlignment="1">
      <alignment vertical="center" wrapText="1"/>
    </xf>
    <xf numFmtId="9" fontId="0" fillId="3" borderId="28" xfId="1" applyFont="1"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9" xfId="0" applyFill="1" applyBorder="1" applyAlignment="1" applyProtection="1">
      <alignment horizontal="center" vertical="center"/>
      <protection locked="0"/>
    </xf>
    <xf numFmtId="9" fontId="13" fillId="4" borderId="31" xfId="0" applyNumberFormat="1" applyFont="1" applyFill="1" applyBorder="1" applyAlignment="1" applyProtection="1">
      <alignment horizontal="left" vertical="center" wrapText="1"/>
      <protection locked="0"/>
    </xf>
    <xf numFmtId="0" fontId="7" fillId="0" borderId="31" xfId="0" applyFont="1" applyFill="1" applyBorder="1" applyAlignment="1">
      <alignment vertical="center" wrapText="1"/>
    </xf>
    <xf numFmtId="0" fontId="8" fillId="0" borderId="31" xfId="0" applyFont="1" applyFill="1" applyBorder="1" applyAlignment="1">
      <alignment vertical="center" wrapText="1"/>
    </xf>
    <xf numFmtId="9" fontId="0" fillId="3" borderId="31" xfId="1" applyFont="1"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9" fontId="4" fillId="5" borderId="3" xfId="0" applyNumberFormat="1" applyFont="1" applyFill="1" applyBorder="1" applyAlignment="1" applyProtection="1">
      <alignment horizontal="left" vertical="center" wrapText="1"/>
      <protection locked="0"/>
    </xf>
    <xf numFmtId="9" fontId="0" fillId="3" borderId="31" xfId="1" applyFont="1" applyFill="1" applyBorder="1" applyAlignment="1" applyProtection="1">
      <alignment horizontal="center" vertical="center"/>
      <protection locked="0"/>
    </xf>
    <xf numFmtId="9" fontId="13" fillId="6" borderId="15" xfId="0" applyNumberFormat="1" applyFont="1" applyFill="1" applyBorder="1" applyAlignment="1" applyProtection="1">
      <alignment horizontal="left" vertical="center" wrapText="1"/>
      <protection locked="0"/>
    </xf>
    <xf numFmtId="0" fontId="11" fillId="0" borderId="2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0" fillId="0" borderId="3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6" xfId="0" applyFill="1" applyBorder="1" applyAlignment="1">
      <alignment horizontal="center" vertical="center" wrapText="1"/>
    </xf>
    <xf numFmtId="0" fontId="6"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9" fontId="0" fillId="3" borderId="31" xfId="1" applyFont="1" applyFill="1" applyBorder="1" applyAlignment="1" applyProtection="1">
      <alignment horizontal="center" vertical="center"/>
      <protection locked="0"/>
    </xf>
    <xf numFmtId="9" fontId="0" fillId="3" borderId="3" xfId="1" applyFont="1" applyFill="1" applyBorder="1" applyAlignment="1" applyProtection="1">
      <alignment horizontal="center" vertical="center"/>
      <protection locked="0"/>
    </xf>
    <xf numFmtId="9" fontId="0" fillId="3" borderId="15" xfId="1" applyFont="1" applyFill="1" applyBorder="1" applyAlignment="1" applyProtection="1">
      <alignment horizontal="center" vertical="center"/>
      <protection locked="0"/>
    </xf>
    <xf numFmtId="0" fontId="0" fillId="0" borderId="15"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1" xfId="0" applyFill="1" applyBorder="1" applyAlignment="1">
      <alignment horizontal="center" vertical="center" wrapText="1"/>
    </xf>
    <xf numFmtId="9" fontId="0" fillId="3" borderId="1" xfId="1" applyFont="1" applyFill="1" applyBorder="1" applyAlignment="1" applyProtection="1">
      <alignment horizontal="center" vertical="center"/>
      <protection locked="0"/>
    </xf>
    <xf numFmtId="0" fontId="0" fillId="0" borderId="17"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9" fontId="3" fillId="2" borderId="19" xfId="1" applyFont="1" applyFill="1" applyBorder="1" applyAlignment="1">
      <alignment horizontal="center" vertical="center" wrapText="1"/>
    </xf>
  </cellXfs>
  <cellStyles count="4">
    <cellStyle name="Normal" xfId="0" builtinId="0"/>
    <cellStyle name="Normal 2" xfId="3" xr:uid="{00000000-0005-0000-0000-000001000000}"/>
    <cellStyle name="Normal 3" xfId="2" xr:uid="{00000000-0005-0000-0000-000002000000}"/>
    <cellStyle name="Pourcentage" xfId="1" builtinId="5"/>
  </cellStyles>
  <dxfs count="2">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color rgb="FFF55C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'CR-GR-HSE-301'!$B$5</c:f>
              <c:strCache>
                <c:ptCount val="1"/>
              </c:strCache>
            </c:strRef>
          </c:tx>
          <c:spPr>
            <a:solidFill>
              <a:schemeClr val="accent1"/>
            </a:solidFill>
            <a:ln>
              <a:noFill/>
            </a:ln>
            <a:effectLst/>
          </c:spPr>
          <c:invertIfNegative val="0"/>
          <c:cat>
            <c:strRef>
              <c:f>'CR-GR-HSE-301'!$A$6:$A$11</c:f>
              <c:strCache>
                <c:ptCount val="6"/>
                <c:pt idx="0">
                  <c:v>Etude des risques technologiques</c:v>
                </c:pt>
                <c:pt idx="1">
                  <c:v>Evaluation des risques</c:v>
                </c:pt>
                <c:pt idx="2">
                  <c:v>Réduction des risques</c:v>
                </c:pt>
                <c:pt idx="3">
                  <c:v>Barrières</c:v>
                </c:pt>
                <c:pt idx="4">
                  <c:v>Document de synthèse</c:v>
                </c:pt>
                <c:pt idx="5">
                  <c:v>Revue de l’étude des risques technologiques</c:v>
                </c:pt>
              </c:strCache>
            </c:strRef>
          </c:cat>
          <c:val>
            <c:numRef>
              <c:f>'CR-GR-HSE-301'!$B$6:$B$11</c:f>
              <c:numCache>
                <c:formatCode>General</c:formatCode>
                <c:ptCount val="6"/>
              </c:numCache>
            </c:numRef>
          </c:val>
          <c:extLst>
            <c:ext xmlns:c16="http://schemas.microsoft.com/office/drawing/2014/chart" uri="{C3380CC4-5D6E-409C-BE32-E72D297353CC}">
              <c16:uniqueId val="{00000000-79BA-4337-B7C0-410DE0768AAF}"/>
            </c:ext>
          </c:extLst>
        </c:ser>
        <c:ser>
          <c:idx val="1"/>
          <c:order val="1"/>
          <c:tx>
            <c:strRef>
              <c:f>'CR-GR-HSE-301'!$C$5</c:f>
              <c:strCache>
                <c:ptCount val="1"/>
              </c:strCache>
            </c:strRef>
          </c:tx>
          <c:spPr>
            <a:solidFill>
              <a:schemeClr val="accent2"/>
            </a:solidFill>
            <a:ln>
              <a:noFill/>
            </a:ln>
            <a:effectLst/>
          </c:spPr>
          <c:invertIfNegative val="0"/>
          <c:cat>
            <c:strRef>
              <c:f>'CR-GR-HSE-301'!$A$6:$A$11</c:f>
              <c:strCache>
                <c:ptCount val="6"/>
                <c:pt idx="0">
                  <c:v>Etude des risques technologiques</c:v>
                </c:pt>
                <c:pt idx="1">
                  <c:v>Evaluation des risques</c:v>
                </c:pt>
                <c:pt idx="2">
                  <c:v>Réduction des risques</c:v>
                </c:pt>
                <c:pt idx="3">
                  <c:v>Barrières</c:v>
                </c:pt>
                <c:pt idx="4">
                  <c:v>Document de synthèse</c:v>
                </c:pt>
                <c:pt idx="5">
                  <c:v>Revue de l’étude des risques technologiques</c:v>
                </c:pt>
              </c:strCache>
            </c:strRef>
          </c:cat>
          <c:val>
            <c:numRef>
              <c:f>'CR-GR-HSE-301'!$C$6:$C$11</c:f>
              <c:numCache>
                <c:formatCode>General</c:formatCode>
                <c:ptCount val="6"/>
              </c:numCache>
            </c:numRef>
          </c:val>
          <c:extLst>
            <c:ext xmlns:c16="http://schemas.microsoft.com/office/drawing/2014/chart" uri="{C3380CC4-5D6E-409C-BE32-E72D297353CC}">
              <c16:uniqueId val="{00000001-79BA-4337-B7C0-410DE0768AAF}"/>
            </c:ext>
          </c:extLst>
        </c:ser>
        <c:ser>
          <c:idx val="2"/>
          <c:order val="2"/>
          <c:tx>
            <c:strRef>
              <c:f>'CR-GR-HSE-301'!$D$5</c:f>
              <c:strCache>
                <c:ptCount val="1"/>
              </c:strCache>
            </c:strRef>
          </c:tx>
          <c:spPr>
            <a:solidFill>
              <a:schemeClr val="accent3"/>
            </a:solidFill>
            <a:ln>
              <a:noFill/>
            </a:ln>
            <a:effectLst/>
          </c:spPr>
          <c:invertIfNegative val="0"/>
          <c:cat>
            <c:strRef>
              <c:f>'CR-GR-HSE-301'!$A$6:$A$11</c:f>
              <c:strCache>
                <c:ptCount val="6"/>
                <c:pt idx="0">
                  <c:v>Etude des risques technologiques</c:v>
                </c:pt>
                <c:pt idx="1">
                  <c:v>Evaluation des risques</c:v>
                </c:pt>
                <c:pt idx="2">
                  <c:v>Réduction des risques</c:v>
                </c:pt>
                <c:pt idx="3">
                  <c:v>Barrières</c:v>
                </c:pt>
                <c:pt idx="4">
                  <c:v>Document de synthèse</c:v>
                </c:pt>
                <c:pt idx="5">
                  <c:v>Revue de l’étude des risques technologiques</c:v>
                </c:pt>
              </c:strCache>
            </c:strRef>
          </c:cat>
          <c:val>
            <c:numRef>
              <c:f>'CR-GR-HSE-301'!$D$6:$D$11</c:f>
              <c:numCache>
                <c:formatCode>General</c:formatCode>
                <c:ptCount val="6"/>
              </c:numCache>
            </c:numRef>
          </c:val>
          <c:extLst>
            <c:ext xmlns:c16="http://schemas.microsoft.com/office/drawing/2014/chart" uri="{C3380CC4-5D6E-409C-BE32-E72D297353CC}">
              <c16:uniqueId val="{00000002-79BA-4337-B7C0-410DE0768AAF}"/>
            </c:ext>
          </c:extLst>
        </c:ser>
        <c:ser>
          <c:idx val="3"/>
          <c:order val="3"/>
          <c:tx>
            <c:strRef>
              <c:f>'CR-GR-HSE-301'!$E$5</c:f>
              <c:strCache>
                <c:ptCount val="1"/>
                <c:pt idx="0">
                  <c:v>% de conformité</c:v>
                </c:pt>
              </c:strCache>
            </c:strRef>
          </c:tx>
          <c:spPr>
            <a:solidFill>
              <a:srgbClr val="0070C0"/>
            </a:solidFill>
            <a:ln>
              <a:noFill/>
            </a:ln>
            <a:effectLst/>
          </c:spPr>
          <c:invertIfNegative val="0"/>
          <c:cat>
            <c:strRef>
              <c:f>'CR-GR-HSE-301'!$A$6:$A$11</c:f>
              <c:strCache>
                <c:ptCount val="6"/>
                <c:pt idx="0">
                  <c:v>Etude des risques technologiques</c:v>
                </c:pt>
                <c:pt idx="1">
                  <c:v>Evaluation des risques</c:v>
                </c:pt>
                <c:pt idx="2">
                  <c:v>Réduction des risques</c:v>
                </c:pt>
                <c:pt idx="3">
                  <c:v>Barrières</c:v>
                </c:pt>
                <c:pt idx="4">
                  <c:v>Document de synthèse</c:v>
                </c:pt>
                <c:pt idx="5">
                  <c:v>Revue de l’étude des risques technologiques</c:v>
                </c:pt>
              </c:strCache>
            </c:strRef>
          </c:cat>
          <c:val>
            <c:numRef>
              <c:f>'CR-GR-HSE-301'!$E$6:$E$11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79BA-4337-B7C0-410DE0768AAF}"/>
            </c:ext>
          </c:extLst>
        </c:ser>
        <c:dLbls>
          <c:showLegendKey val="0"/>
          <c:showVal val="0"/>
          <c:showCatName val="0"/>
          <c:showSerName val="0"/>
          <c:showPercent val="0"/>
          <c:showBubbleSize val="0"/>
        </c:dLbls>
        <c:gapWidth val="219"/>
        <c:overlap val="-27"/>
        <c:axId val="156668376"/>
        <c:axId val="156666808"/>
      </c:barChart>
      <c:catAx>
        <c:axId val="15666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6808"/>
        <c:crosses val="autoZero"/>
        <c:auto val="1"/>
        <c:lblAlgn val="ctr"/>
        <c:lblOffset val="100"/>
        <c:noMultiLvlLbl val="0"/>
      </c:catAx>
      <c:valAx>
        <c:axId val="1566668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66683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550333</xdr:colOff>
      <xdr:row>4</xdr:row>
      <xdr:rowOff>10583</xdr:rowOff>
    </xdr:from>
    <xdr:to>
      <xdr:col>11</xdr:col>
      <xdr:colOff>476249</xdr:colOff>
      <xdr:row>9</xdr:row>
      <xdr:rowOff>31750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N43"/>
  <sheetViews>
    <sheetView tabSelected="1" zoomScale="70" zoomScaleNormal="70" workbookViewId="0">
      <selection activeCell="I13" sqref="I13"/>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1" customWidth="1"/>
    <col min="6" max="6" width="30.28515625" style="11" customWidth="1"/>
    <col min="7" max="7" width="31.5703125" style="1" customWidth="1"/>
    <col min="8" max="8" width="13" style="1" customWidth="1"/>
    <col min="9" max="9" width="12.7109375" style="1" customWidth="1"/>
    <col min="10" max="10" width="9.42578125" style="1" hidden="1" customWidth="1"/>
    <col min="11" max="11" width="13.42578125" style="2" customWidth="1"/>
    <col min="12" max="12" width="19.7109375" style="2" customWidth="1"/>
    <col min="13" max="13" width="50.42578125" style="2" customWidth="1"/>
  </cols>
  <sheetData>
    <row r="1" spans="1:14" ht="48" customHeight="1" thickBot="1" x14ac:dyDescent="0.3">
      <c r="A1" s="88" t="s">
        <v>33</v>
      </c>
      <c r="B1" s="89"/>
      <c r="C1" s="89"/>
      <c r="D1" s="89"/>
      <c r="E1" s="89"/>
      <c r="F1" s="89"/>
      <c r="G1" s="89"/>
      <c r="H1" s="89"/>
      <c r="I1" s="89"/>
      <c r="J1" s="89"/>
      <c r="K1" s="89"/>
      <c r="L1" s="89"/>
      <c r="M1" s="90"/>
    </row>
    <row r="2" spans="1:14" ht="18.75" customHeight="1" thickBot="1" x14ac:dyDescent="0.3"/>
    <row r="3" spans="1:14" ht="18.75" customHeight="1" thickBot="1" x14ac:dyDescent="0.3">
      <c r="A3" s="91" t="s">
        <v>14</v>
      </c>
      <c r="B3" s="92"/>
      <c r="C3" s="92"/>
      <c r="D3" s="92"/>
      <c r="E3" s="93"/>
      <c r="F3" s="16" t="s">
        <v>15</v>
      </c>
      <c r="G3" s="17" t="s">
        <v>16</v>
      </c>
      <c r="I3" s="98" t="s">
        <v>30</v>
      </c>
      <c r="J3" s="99"/>
      <c r="K3" s="100"/>
      <c r="L3" s="100"/>
      <c r="M3" s="29" t="s">
        <v>31</v>
      </c>
    </row>
    <row r="4" spans="1:14" s="6" customFormat="1" ht="18.75" customHeight="1" thickBot="1" x14ac:dyDescent="0.3">
      <c r="A4" s="7"/>
      <c r="B4" s="7"/>
      <c r="C4" s="7"/>
      <c r="D4" s="7"/>
      <c r="H4" s="8"/>
      <c r="I4" s="8"/>
      <c r="J4" s="8"/>
      <c r="K4" s="9"/>
      <c r="L4" s="9"/>
    </row>
    <row r="5" spans="1:14" s="6" customFormat="1" ht="32.25" customHeight="1" thickBot="1" x14ac:dyDescent="0.3">
      <c r="A5" s="94" t="str">
        <f>A15</f>
        <v>Description de la section</v>
      </c>
      <c r="B5" s="95"/>
      <c r="C5" s="95"/>
      <c r="D5" s="95"/>
      <c r="E5" s="20" t="s">
        <v>17</v>
      </c>
      <c r="F5" s="10"/>
      <c r="G5" s="13"/>
      <c r="H5" s="33"/>
      <c r="I5" s="8"/>
      <c r="J5" s="8"/>
      <c r="K5" s="9"/>
    </row>
    <row r="6" spans="1:14" s="6" customFormat="1" ht="32.25" customHeight="1" x14ac:dyDescent="0.25">
      <c r="A6" s="96" t="str">
        <f>C16</f>
        <v>Etude des risques technologiques</v>
      </c>
      <c r="B6" s="97"/>
      <c r="C6" s="97"/>
      <c r="D6" s="97"/>
      <c r="E6" s="18">
        <f>K16</f>
        <v>0</v>
      </c>
      <c r="F6" s="15"/>
      <c r="G6" s="13"/>
      <c r="H6" s="33"/>
      <c r="I6" s="8"/>
      <c r="J6" s="8"/>
      <c r="K6" s="9"/>
    </row>
    <row r="7" spans="1:14" s="6" customFormat="1" ht="32.25" customHeight="1" x14ac:dyDescent="0.25">
      <c r="A7" s="96" t="str">
        <f>C18</f>
        <v>Evaluation des risques</v>
      </c>
      <c r="B7" s="97"/>
      <c r="C7" s="97"/>
      <c r="D7" s="97"/>
      <c r="E7" s="19">
        <f>K18</f>
        <v>0</v>
      </c>
      <c r="F7" s="15"/>
      <c r="G7" s="13"/>
      <c r="H7" s="8"/>
      <c r="I7" s="8"/>
      <c r="J7" s="8"/>
      <c r="K7" s="9"/>
    </row>
    <row r="8" spans="1:14" s="6" customFormat="1" ht="32.25" customHeight="1" thickBot="1" x14ac:dyDescent="0.3">
      <c r="A8" s="82" t="str">
        <f>C20</f>
        <v>Réduction des risques</v>
      </c>
      <c r="B8" s="83"/>
      <c r="C8" s="83"/>
      <c r="D8" s="83"/>
      <c r="E8" s="19">
        <f>K20</f>
        <v>0</v>
      </c>
      <c r="F8" s="15"/>
      <c r="G8" s="13"/>
      <c r="H8" s="8"/>
      <c r="I8" s="8"/>
      <c r="J8" s="8"/>
      <c r="K8" s="9"/>
    </row>
    <row r="9" spans="1:14" s="6" customFormat="1" ht="32.25" customHeight="1" thickBot="1" x14ac:dyDescent="0.3">
      <c r="A9" s="82" t="str">
        <f t="shared" ref="A9:A10" si="0">C23</f>
        <v>Barrières</v>
      </c>
      <c r="B9" s="83"/>
      <c r="C9" s="83"/>
      <c r="D9" s="83"/>
      <c r="E9" s="19">
        <f>K23</f>
        <v>0</v>
      </c>
      <c r="F9" s="15"/>
      <c r="G9" s="13"/>
      <c r="H9" s="8"/>
      <c r="I9" s="8"/>
      <c r="J9" s="8"/>
      <c r="K9" s="9"/>
    </row>
    <row r="10" spans="1:14" s="6" customFormat="1" ht="32.25" customHeight="1" thickBot="1" x14ac:dyDescent="0.3">
      <c r="A10" s="82" t="str">
        <f t="shared" si="0"/>
        <v>Document de synthèse</v>
      </c>
      <c r="B10" s="83"/>
      <c r="C10" s="83"/>
      <c r="D10" s="83"/>
      <c r="E10" s="19">
        <f>K24</f>
        <v>0</v>
      </c>
      <c r="F10" s="15"/>
      <c r="G10" s="13"/>
      <c r="H10" s="8"/>
      <c r="I10" s="8"/>
      <c r="J10" s="8"/>
      <c r="K10" s="9"/>
    </row>
    <row r="11" spans="1:14" s="6" customFormat="1" ht="32.25" customHeight="1" thickBot="1" x14ac:dyDescent="0.3">
      <c r="A11" s="82" t="str">
        <f>C28</f>
        <v>Revue de l’étude des risques technologiques</v>
      </c>
      <c r="B11" s="83"/>
      <c r="C11" s="83"/>
      <c r="D11" s="83"/>
      <c r="E11" s="19">
        <f>K28</f>
        <v>0</v>
      </c>
      <c r="F11" s="15"/>
      <c r="G11" s="13"/>
      <c r="H11" s="8"/>
      <c r="I11" s="8"/>
      <c r="J11" s="8"/>
      <c r="K11" s="9"/>
    </row>
    <row r="12" spans="1:14" s="6" customFormat="1" ht="18.75" customHeight="1" x14ac:dyDescent="0.25">
      <c r="A12" s="21"/>
      <c r="B12" s="21"/>
      <c r="C12" s="21"/>
      <c r="D12" s="21"/>
      <c r="E12" s="22"/>
      <c r="F12" s="15"/>
      <c r="G12" s="13"/>
      <c r="H12" s="8"/>
      <c r="I12" s="8"/>
      <c r="J12" s="8"/>
      <c r="K12" s="9"/>
    </row>
    <row r="13" spans="1:14" s="6" customFormat="1" ht="32.25" customHeight="1" x14ac:dyDescent="0.25">
      <c r="A13" s="84" t="s">
        <v>26</v>
      </c>
      <c r="B13" s="84"/>
      <c r="C13" s="84"/>
      <c r="D13" s="84"/>
      <c r="E13" s="31" t="s">
        <v>59</v>
      </c>
      <c r="F13" s="25" t="s">
        <v>27</v>
      </c>
      <c r="G13" s="26" t="s">
        <v>28</v>
      </c>
      <c r="H13" s="8"/>
      <c r="I13" s="8"/>
      <c r="J13" s="8"/>
      <c r="K13" s="9"/>
    </row>
    <row r="14" spans="1:14" s="6" customFormat="1" ht="18.75" customHeight="1" thickBot="1" x14ac:dyDescent="0.3">
      <c r="F14" s="10"/>
      <c r="G14" s="13"/>
      <c r="H14" s="8"/>
      <c r="I14" s="8"/>
      <c r="J14" s="8"/>
      <c r="K14" s="9"/>
      <c r="L14" s="9"/>
      <c r="M14" s="9"/>
    </row>
    <row r="15" spans="1:14" s="24" customFormat="1" ht="93.75" customHeight="1" thickTop="1" thickBot="1" x14ac:dyDescent="0.3">
      <c r="A15" s="55" t="s">
        <v>18</v>
      </c>
      <c r="B15" s="56" t="s">
        <v>32</v>
      </c>
      <c r="C15" s="56" t="s">
        <v>19</v>
      </c>
      <c r="D15" s="56" t="s">
        <v>20</v>
      </c>
      <c r="E15" s="56" t="s">
        <v>21</v>
      </c>
      <c r="F15" s="56" t="s">
        <v>22</v>
      </c>
      <c r="G15" s="56" t="s">
        <v>29</v>
      </c>
      <c r="H15" s="56" t="s">
        <v>82</v>
      </c>
      <c r="I15" s="113" t="s">
        <v>83</v>
      </c>
      <c r="J15" s="57" t="s">
        <v>17</v>
      </c>
      <c r="K15" s="57" t="s">
        <v>23</v>
      </c>
      <c r="L15" s="56" t="s">
        <v>24</v>
      </c>
      <c r="M15" s="58" t="s">
        <v>25</v>
      </c>
    </row>
    <row r="16" spans="1:14" s="3" customFormat="1" ht="56.25" customHeight="1" thickTop="1" thickBot="1" x14ac:dyDescent="0.3">
      <c r="A16" s="80" t="s">
        <v>49</v>
      </c>
      <c r="B16" s="85" t="s">
        <v>39</v>
      </c>
      <c r="C16" s="107" t="s">
        <v>61</v>
      </c>
      <c r="D16" s="107" t="s">
        <v>34</v>
      </c>
      <c r="E16" s="71" t="s">
        <v>70</v>
      </c>
      <c r="F16" s="72" t="s">
        <v>80</v>
      </c>
      <c r="G16" s="73" t="s">
        <v>67</v>
      </c>
      <c r="H16" s="74" t="s">
        <v>16</v>
      </c>
      <c r="I16" s="74">
        <v>0</v>
      </c>
      <c r="J16" s="74">
        <f t="shared" ref="J16:J21" si="1">IF(H16="NA","-",IF(H16="NON",0,I16))</f>
        <v>0</v>
      </c>
      <c r="K16" s="101">
        <f>IF((H16="NA")*AND(H17="NA"),"-",AVERAGE(J16:J17))</f>
        <v>0</v>
      </c>
      <c r="L16" s="75"/>
      <c r="M16" s="76"/>
      <c r="N16" s="3" t="s">
        <v>79</v>
      </c>
    </row>
    <row r="17" spans="1:118" s="3" customFormat="1" ht="33" thickTop="1" thickBot="1" x14ac:dyDescent="0.3">
      <c r="A17" s="80"/>
      <c r="B17" s="86"/>
      <c r="C17" s="106"/>
      <c r="D17" s="106"/>
      <c r="E17" s="53" t="s">
        <v>71</v>
      </c>
      <c r="F17" s="54" t="s">
        <v>81</v>
      </c>
      <c r="G17" s="37" t="s">
        <v>67</v>
      </c>
      <c r="H17" s="40" t="s">
        <v>16</v>
      </c>
      <c r="I17" s="78">
        <v>0</v>
      </c>
      <c r="J17" s="40">
        <f>IF(H17="NA","-",IF(H17="NON",0,I17))</f>
        <v>0</v>
      </c>
      <c r="K17" s="102"/>
      <c r="L17" s="39"/>
      <c r="M17" s="59"/>
    </row>
    <row r="18" spans="1:118" s="3" customFormat="1" ht="105" customHeight="1" thickTop="1" thickBot="1" x14ac:dyDescent="0.3">
      <c r="A18" s="80"/>
      <c r="B18" s="87" t="s">
        <v>40</v>
      </c>
      <c r="C18" s="104" t="s">
        <v>62</v>
      </c>
      <c r="D18" s="104" t="s">
        <v>35</v>
      </c>
      <c r="E18" s="79" t="s">
        <v>72</v>
      </c>
      <c r="F18" s="42" t="s">
        <v>52</v>
      </c>
      <c r="G18" s="42" t="s">
        <v>67</v>
      </c>
      <c r="H18" s="36" t="s">
        <v>16</v>
      </c>
      <c r="I18" s="78">
        <v>0</v>
      </c>
      <c r="J18" s="36">
        <f>IF(H18="NA","-",IF(H18="NON",0,I18))</f>
        <v>0</v>
      </c>
      <c r="K18" s="103">
        <f>IF((H18="NA")*AND(H19="NA"),"-",AVERAGE(J18:J19))</f>
        <v>0</v>
      </c>
      <c r="L18" s="43"/>
      <c r="M18" s="60"/>
    </row>
    <row r="19" spans="1:118" s="32" customFormat="1" ht="61.5" customHeight="1" thickTop="1" thickBot="1" x14ac:dyDescent="0.3">
      <c r="A19" s="80"/>
      <c r="B19" s="86"/>
      <c r="C19" s="106"/>
      <c r="D19" s="106"/>
      <c r="E19" s="77" t="s">
        <v>73</v>
      </c>
      <c r="F19" s="37" t="s">
        <v>53</v>
      </c>
      <c r="G19" s="37" t="s">
        <v>67</v>
      </c>
      <c r="H19" s="40" t="s">
        <v>16</v>
      </c>
      <c r="I19" s="78">
        <v>0</v>
      </c>
      <c r="J19" s="40">
        <f>IF(H19="NA","-",IF(H19="NON",0,I19))</f>
        <v>0</v>
      </c>
      <c r="K19" s="102"/>
      <c r="L19" s="39"/>
      <c r="M19" s="59"/>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row>
    <row r="20" spans="1:118" s="32" customFormat="1" ht="105" x14ac:dyDescent="0.25">
      <c r="A20" s="80"/>
      <c r="B20" s="87" t="s">
        <v>41</v>
      </c>
      <c r="C20" s="104" t="s">
        <v>63</v>
      </c>
      <c r="D20" s="104" t="s">
        <v>36</v>
      </c>
      <c r="E20" s="45" t="s">
        <v>74</v>
      </c>
      <c r="F20" s="41" t="s">
        <v>54</v>
      </c>
      <c r="G20" s="42" t="s">
        <v>69</v>
      </c>
      <c r="H20" s="36" t="s">
        <v>16</v>
      </c>
      <c r="I20" s="36">
        <v>0</v>
      </c>
      <c r="J20" s="36">
        <f t="shared" si="1"/>
        <v>0</v>
      </c>
      <c r="K20" s="103">
        <f>IF((H20="NA")*AND(H21="NA")*AND(H22="NA"),"-",AVERAGE(J20:J22))</f>
        <v>0</v>
      </c>
      <c r="L20" s="43"/>
      <c r="M20" s="60"/>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row>
    <row r="21" spans="1:118" s="3" customFormat="1" ht="78.75" x14ac:dyDescent="0.25">
      <c r="A21" s="80"/>
      <c r="B21" s="109"/>
      <c r="C21" s="105"/>
      <c r="D21" s="105"/>
      <c r="E21" s="35" t="s">
        <v>76</v>
      </c>
      <c r="F21" s="14" t="s">
        <v>55</v>
      </c>
      <c r="G21" s="34" t="s">
        <v>69</v>
      </c>
      <c r="H21" s="30" t="s">
        <v>16</v>
      </c>
      <c r="I21" s="30">
        <v>0</v>
      </c>
      <c r="J21" s="30">
        <f t="shared" si="1"/>
        <v>0</v>
      </c>
      <c r="K21" s="108"/>
      <c r="L21" s="23"/>
      <c r="M21" s="61"/>
    </row>
    <row r="22" spans="1:118" s="3" customFormat="1" ht="60.75" thickBot="1" x14ac:dyDescent="0.3">
      <c r="A22" s="80"/>
      <c r="B22" s="86"/>
      <c r="C22" s="106"/>
      <c r="D22" s="106"/>
      <c r="E22" s="46" t="s">
        <v>77</v>
      </c>
      <c r="F22" s="44" t="s">
        <v>60</v>
      </c>
      <c r="G22" s="44" t="s">
        <v>68</v>
      </c>
      <c r="H22" s="40" t="s">
        <v>16</v>
      </c>
      <c r="I22" s="40">
        <v>0</v>
      </c>
      <c r="J22" s="40">
        <f t="shared" ref="J22:J27" si="2">IF(H22="NA","-",IF(H22="NON",0,I22))</f>
        <v>0</v>
      </c>
      <c r="K22" s="102"/>
      <c r="L22" s="39"/>
      <c r="M22" s="59"/>
    </row>
    <row r="23" spans="1:118" s="3" customFormat="1" ht="60.75" thickBot="1" x14ac:dyDescent="0.3">
      <c r="A23" s="80"/>
      <c r="B23" s="47" t="s">
        <v>42</v>
      </c>
      <c r="C23" s="48" t="s">
        <v>64</v>
      </c>
      <c r="D23" s="48" t="s">
        <v>38</v>
      </c>
      <c r="E23" s="49" t="s">
        <v>37</v>
      </c>
      <c r="F23" s="50" t="s">
        <v>50</v>
      </c>
      <c r="G23" s="51" t="s">
        <v>69</v>
      </c>
      <c r="H23" s="38" t="s">
        <v>16</v>
      </c>
      <c r="I23" s="38">
        <v>0</v>
      </c>
      <c r="J23" s="38">
        <f t="shared" si="2"/>
        <v>0</v>
      </c>
      <c r="K23" s="38">
        <f>IF(H23="NA","-",IF(H23="NON",0,I23))</f>
        <v>0</v>
      </c>
      <c r="L23" s="52"/>
      <c r="M23" s="62"/>
    </row>
    <row r="24" spans="1:118" s="3" customFormat="1" ht="48" customHeight="1" x14ac:dyDescent="0.25">
      <c r="A24" s="80"/>
      <c r="B24" s="87" t="s">
        <v>43</v>
      </c>
      <c r="C24" s="104" t="s">
        <v>65</v>
      </c>
      <c r="D24" s="104" t="s">
        <v>46</v>
      </c>
      <c r="E24" s="110" t="s">
        <v>45</v>
      </c>
      <c r="F24" s="41" t="s">
        <v>75</v>
      </c>
      <c r="G24" s="42" t="s">
        <v>69</v>
      </c>
      <c r="H24" s="36" t="s">
        <v>16</v>
      </c>
      <c r="I24" s="36">
        <v>0</v>
      </c>
      <c r="J24" s="36">
        <f t="shared" si="2"/>
        <v>0</v>
      </c>
      <c r="K24" s="103">
        <f>IF((H24="NA")*AND(H25="NA")*AND(H26="NA")*AND(H27="NA"),"-",AVERAGE(J24:J27))</f>
        <v>0</v>
      </c>
      <c r="L24" s="43"/>
      <c r="M24" s="60"/>
    </row>
    <row r="25" spans="1:118" s="3" customFormat="1" ht="60" x14ac:dyDescent="0.25">
      <c r="A25" s="80"/>
      <c r="B25" s="109"/>
      <c r="C25" s="105"/>
      <c r="D25" s="105"/>
      <c r="E25" s="111"/>
      <c r="F25" s="14" t="s">
        <v>56</v>
      </c>
      <c r="G25" s="34" t="s">
        <v>69</v>
      </c>
      <c r="H25" s="30" t="s">
        <v>16</v>
      </c>
      <c r="I25" s="30">
        <v>0</v>
      </c>
      <c r="J25" s="30">
        <f t="shared" si="2"/>
        <v>0</v>
      </c>
      <c r="K25" s="108"/>
      <c r="L25" s="23"/>
      <c r="M25" s="61"/>
    </row>
    <row r="26" spans="1:118" s="3" customFormat="1" ht="30" x14ac:dyDescent="0.25">
      <c r="A26" s="80"/>
      <c r="B26" s="109"/>
      <c r="C26" s="105"/>
      <c r="D26" s="105"/>
      <c r="E26" s="111"/>
      <c r="F26" s="14" t="s">
        <v>57</v>
      </c>
      <c r="G26" s="14" t="s">
        <v>68</v>
      </c>
      <c r="H26" s="30" t="s">
        <v>16</v>
      </c>
      <c r="I26" s="30">
        <v>0</v>
      </c>
      <c r="J26" s="30">
        <f t="shared" si="2"/>
        <v>0</v>
      </c>
      <c r="K26" s="108"/>
      <c r="L26" s="23"/>
      <c r="M26" s="61"/>
    </row>
    <row r="27" spans="1:118" s="3" customFormat="1" ht="30.75" thickBot="1" x14ac:dyDescent="0.3">
      <c r="A27" s="80"/>
      <c r="B27" s="86"/>
      <c r="C27" s="106"/>
      <c r="D27" s="106"/>
      <c r="E27" s="112"/>
      <c r="F27" s="44" t="s">
        <v>58</v>
      </c>
      <c r="G27" s="44" t="s">
        <v>68</v>
      </c>
      <c r="H27" s="40" t="s">
        <v>16</v>
      </c>
      <c r="I27" s="40">
        <v>0</v>
      </c>
      <c r="J27" s="40">
        <f t="shared" si="2"/>
        <v>0</v>
      </c>
      <c r="K27" s="102"/>
      <c r="L27" s="39"/>
      <c r="M27" s="59"/>
    </row>
    <row r="28" spans="1:118" s="3" customFormat="1" ht="100.15" customHeight="1" thickBot="1" x14ac:dyDescent="0.3">
      <c r="A28" s="81"/>
      <c r="B28" s="63" t="s">
        <v>44</v>
      </c>
      <c r="C28" s="64" t="s">
        <v>66</v>
      </c>
      <c r="D28" s="64" t="s">
        <v>47</v>
      </c>
      <c r="E28" s="65" t="s">
        <v>48</v>
      </c>
      <c r="F28" s="66" t="s">
        <v>51</v>
      </c>
      <c r="G28" s="67" t="s">
        <v>68</v>
      </c>
      <c r="H28" s="68" t="s">
        <v>16</v>
      </c>
      <c r="I28" s="68">
        <v>0</v>
      </c>
      <c r="J28" s="68">
        <f>IF(H28="NA","-",IF(H28="NON",0,I28))</f>
        <v>0</v>
      </c>
      <c r="K28" s="68">
        <f>IF(H28="NA","-",IF(H28="NON",0,I28))</f>
        <v>0</v>
      </c>
      <c r="L28" s="69"/>
      <c r="M28" s="70"/>
    </row>
    <row r="29" spans="1:118" s="3" customFormat="1" ht="15.75" thickTop="1" x14ac:dyDescent="0.25">
      <c r="A29" s="27"/>
      <c r="B29" s="27"/>
      <c r="C29" s="27"/>
      <c r="D29" s="27"/>
      <c r="E29" s="12"/>
      <c r="F29" s="12"/>
      <c r="G29" s="4"/>
      <c r="H29" s="4"/>
      <c r="I29" s="4"/>
      <c r="J29" s="4"/>
      <c r="K29" s="28"/>
      <c r="L29" s="28"/>
      <c r="M29" s="28"/>
    </row>
    <row r="30" spans="1:118" s="3" customFormat="1" x14ac:dyDescent="0.25">
      <c r="A30" s="27"/>
      <c r="B30" s="27"/>
      <c r="C30" s="27"/>
      <c r="D30" s="27"/>
      <c r="E30" s="12"/>
      <c r="F30" s="12"/>
      <c r="G30" s="4"/>
      <c r="H30" s="4"/>
      <c r="I30" s="4"/>
      <c r="J30" s="4"/>
      <c r="K30" s="28"/>
      <c r="L30" s="28"/>
      <c r="M30" s="28"/>
    </row>
    <row r="31" spans="1:118" x14ac:dyDescent="0.25">
      <c r="H31" s="4"/>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row>
    <row r="32" spans="1:118" x14ac:dyDescent="0.25">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row>
    <row r="33" spans="5:118" x14ac:dyDescent="0.25">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row>
    <row r="34" spans="5:118" x14ac:dyDescent="0.25">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row>
    <row r="35" spans="5:118" x14ac:dyDescent="0.25">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row>
    <row r="36" spans="5:118" x14ac:dyDescent="0.25">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row>
    <row r="37" spans="5:118" x14ac:dyDescent="0.25">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row>
    <row r="42" spans="5:118" x14ac:dyDescent="0.25">
      <c r="E42" s="12"/>
    </row>
    <row r="43" spans="5:118" x14ac:dyDescent="0.25">
      <c r="E43" s="12"/>
    </row>
  </sheetData>
  <autoFilter ref="A15:M15" xr:uid="{00000000-0009-0000-0000-000001000000}"/>
  <mergeCells count="29">
    <mergeCell ref="E24:E27"/>
    <mergeCell ref="B20:B22"/>
    <mergeCell ref="K24:K27"/>
    <mergeCell ref="K16:K17"/>
    <mergeCell ref="K18:K19"/>
    <mergeCell ref="C20:C22"/>
    <mergeCell ref="D20:D22"/>
    <mergeCell ref="D16:D17"/>
    <mergeCell ref="C16:C17"/>
    <mergeCell ref="D18:D19"/>
    <mergeCell ref="C18:C19"/>
    <mergeCell ref="K20:K22"/>
    <mergeCell ref="A8:D8"/>
    <mergeCell ref="A1:M1"/>
    <mergeCell ref="A3:E3"/>
    <mergeCell ref="A5:D5"/>
    <mergeCell ref="A7:D7"/>
    <mergeCell ref="A6:D6"/>
    <mergeCell ref="I3:L3"/>
    <mergeCell ref="A16:A28"/>
    <mergeCell ref="A9:D9"/>
    <mergeCell ref="A10:D10"/>
    <mergeCell ref="A11:D11"/>
    <mergeCell ref="A13:D13"/>
    <mergeCell ref="B16:B17"/>
    <mergeCell ref="B18:B19"/>
    <mergeCell ref="B24:B27"/>
    <mergeCell ref="C24:C27"/>
    <mergeCell ref="D24:D27"/>
  </mergeCells>
  <conditionalFormatting sqref="L16:M18 L20:L28 M19:M28">
    <cfRule type="expression" dxfId="1" priority="30">
      <formula>G16="YES"</formula>
    </cfRule>
  </conditionalFormatting>
  <conditionalFormatting sqref="L19">
    <cfRule type="expression" dxfId="0" priority="15">
      <formula>G19="YES"</formula>
    </cfRule>
  </conditionalFormatting>
  <pageMargins left="0.31496062992125984" right="0.31496062992125984" top="0.35433070866141736" bottom="0.35433070866141736" header="0.31496062992125984" footer="0.31496062992125984"/>
  <pageSetup paperSize="9" scale="53" fitToHeight="0" orientation="landscape" r:id="rId1"/>
  <headerFooter>
    <oddFooter>&amp;R&amp;P&amp;L&amp;1#&amp;"Calibri"&amp;10&amp;K000000TOTAL Classification: Restricted Distribution TOTAL - All rights reserved</oddFooter>
  </headerFooter>
  <rowBreaks count="1" manualBreakCount="1">
    <brk id="1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Feuil2!$A$2:$A$4</xm:f>
          </x14:formula1>
          <xm:sqref>H16:H28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4"/>
  <sheetViews>
    <sheetView workbookViewId="0">
      <selection activeCell="A2" sqref="A2:A4"/>
    </sheetView>
  </sheetViews>
  <sheetFormatPr baseColWidth="10" defaultRowHeight="15" x14ac:dyDescent="0.25"/>
  <sheetData>
    <row r="2" spans="1:1" x14ac:dyDescent="0.25">
      <c r="A2" t="s">
        <v>15</v>
      </c>
    </row>
    <row r="3" spans="1:1" x14ac:dyDescent="0.25">
      <c r="A3" t="s">
        <v>16</v>
      </c>
    </row>
    <row r="4" spans="1:1" x14ac:dyDescent="0.25">
      <c r="A4" t="s">
        <v>78</v>
      </c>
    </row>
  </sheetData>
  <dataValidations count="1">
    <dataValidation type="list" allowBlank="1" showInputMessage="1" showErrorMessage="1" sqref="C2" xr:uid="{00000000-0002-0000-0200-000000000000}">
      <formula1>$A$2:$A$3</formula1>
    </dataValidation>
  </dataValidations>
  <pageMargins left="0.7" right="0.7" top="0.75" bottom="0.75" header="0.3" footer="0.3"/>
  <pageSetup orientation="portrait" r:id="rId1"/>
  <headerFooter>
    <oddFooter>&amp;L&amp;1#&amp;"Calibri"&amp;10&amp;K000000TOTAL Classification: Restricted Distribution TOTAL - All rights reserved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CR-GR-HSE-301</vt:lpstr>
      <vt:lpstr>Feuil2</vt:lpstr>
      <vt:lpstr>'CR-GR-HSE-301'!Zone_d_impression</vt:lpstr>
    </vt:vector>
  </TitlesOfParts>
  <Company>TOTAL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Aurelie SALA</cp:lastModifiedBy>
  <cp:lastPrinted>2019-10-31T08:29:21Z</cp:lastPrinted>
  <dcterms:created xsi:type="dcterms:W3CDTF">2018-06-26T06:40:28Z</dcterms:created>
  <dcterms:modified xsi:type="dcterms:W3CDTF">2020-07-23T14:25:34Z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30ed1b-e95f-40b5-af89-828263f287a7_Enabled">
    <vt:lpwstr>True</vt:lpwstr>
  </property>
  <property fmtid="{D5CDD505-2E9C-101B-9397-08002B2CF9AE}" pid="3" name="MSIP_Label_2b30ed1b-e95f-40b5-af89-828263f287a7_SiteId">
    <vt:lpwstr>329e91b0-e21f-48fb-a071-456717ecc28e</vt:lpwstr>
  </property>
  <property fmtid="{D5CDD505-2E9C-101B-9397-08002B2CF9AE}" pid="4" name="MSIP_Label_2b30ed1b-e95f-40b5-af89-828263f287a7_Owner">
    <vt:lpwstr>aurelie.sala@total.com</vt:lpwstr>
  </property>
  <property fmtid="{D5CDD505-2E9C-101B-9397-08002B2CF9AE}" pid="5" name="MSIP_Label_2b30ed1b-e95f-40b5-af89-828263f287a7_SetDate">
    <vt:lpwstr>2020-07-10T10:47:05.6316573Z</vt:lpwstr>
  </property>
  <property fmtid="{D5CDD505-2E9C-101B-9397-08002B2CF9AE}" pid="6" name="MSIP_Label_2b30ed1b-e95f-40b5-af89-828263f287a7_Name">
    <vt:lpwstr>Restricted</vt:lpwstr>
  </property>
  <property fmtid="{D5CDD505-2E9C-101B-9397-08002B2CF9AE}" pid="7" name="MSIP_Label_2b30ed1b-e95f-40b5-af89-828263f287a7_Application">
    <vt:lpwstr>Microsoft Azure Information Protection</vt:lpwstr>
  </property>
  <property fmtid="{D5CDD505-2E9C-101B-9397-08002B2CF9AE}" pid="8" name="MSIP_Label_2b30ed1b-e95f-40b5-af89-828263f287a7_ActionId">
    <vt:lpwstr>182c1dec-3e5d-4307-a12c-ef23aff0e2ab</vt:lpwstr>
  </property>
  <property fmtid="{D5CDD505-2E9C-101B-9397-08002B2CF9AE}" pid="9" name="MSIP_Label_2b30ed1b-e95f-40b5-af89-828263f287a7_Extended_MSFT_Method">
    <vt:lpwstr>Automatic</vt:lpwstr>
  </property>
  <property fmtid="{D5CDD505-2E9C-101B-9397-08002B2CF9AE}" pid="10" name="Sensitivity">
    <vt:lpwstr>Restricted</vt:lpwstr>
  </property>
</Properties>
</file>