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430-Transports ferroviaires\Déploiement MS\"/>
    </mc:Choice>
  </mc:AlternateContent>
  <bookViews>
    <workbookView xWindow="0" yWindow="0" windowWidth="19200" windowHeight="7155" tabRatio="768" firstSheet="1" activeTab="1"/>
  </bookViews>
  <sheets>
    <sheet name="Feuil1" sheetId="8" state="hidden" r:id="rId1"/>
    <sheet name="CR-GR-HSE-430" sheetId="1" r:id="rId2"/>
  </sheets>
  <definedNames>
    <definedName name="_xlnm._FilterDatabase" localSheetId="1" hidden="1">'CR-GR-HSE-430'!$A$12:$L$12</definedName>
    <definedName name="_xlnm.Print_Area" localSheetId="1">'CR-GR-HSE-430'!$A$1:$L$37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2" i="1" l="1"/>
  <c r="J13" i="1"/>
  <c r="A8" i="1"/>
  <c r="A7" i="1"/>
  <c r="I31" i="1"/>
  <c r="J31" i="1"/>
  <c r="I33" i="1"/>
  <c r="J33" i="1"/>
  <c r="I34" i="1"/>
  <c r="J34" i="1"/>
  <c r="I35" i="1"/>
  <c r="J35" i="1"/>
  <c r="I36" i="1"/>
  <c r="I37" i="1"/>
  <c r="I22" i="1"/>
  <c r="J22" i="1"/>
  <c r="I23" i="1"/>
  <c r="I24" i="1"/>
  <c r="I25" i="1"/>
  <c r="I26" i="1"/>
  <c r="I27" i="1"/>
  <c r="J27" i="1"/>
  <c r="I28" i="1"/>
  <c r="I29" i="1"/>
  <c r="I30" i="1"/>
  <c r="A5" i="1"/>
  <c r="A6" i="1"/>
  <c r="I15" i="1"/>
  <c r="I16" i="1"/>
  <c r="I21" i="1"/>
  <c r="J21" i="1"/>
  <c r="I20" i="1"/>
  <c r="J20" i="1"/>
  <c r="I18" i="1"/>
  <c r="J18" i="1"/>
  <c r="J25" i="1"/>
  <c r="J14" i="1"/>
  <c r="E6" i="1"/>
  <c r="J28" i="1"/>
  <c r="J36" i="1"/>
  <c r="E8" i="1"/>
  <c r="J23" i="1"/>
  <c r="E7" i="1"/>
</calcChain>
</file>

<file path=xl/sharedStrings.xml><?xml version="1.0" encoding="utf-8"?>
<sst xmlns="http://schemas.openxmlformats.org/spreadsheetml/2006/main" count="184" uniqueCount="146">
  <si>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</si>
  <si>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</si>
  <si>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</si>
  <si>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</si>
  <si>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</si>
  <si>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</si>
  <si>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</si>
  <si>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</si>
  <si>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</si>
  <si>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</si>
  <si>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</si>
  <si>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</si>
  <si>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</si>
  <si>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</si>
  <si>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r>
      <rPr>
        <b/>
        <sz val="18"/>
        <color theme="1"/>
        <rFont val="Calibri"/>
        <family val="2"/>
        <scheme val="minor"/>
      </rPr>
      <t>Rail transport safety</t>
    </r>
    <r>
      <rPr>
        <b/>
        <sz val="14"/>
        <color theme="1"/>
        <rFont val="Calibri"/>
        <family val="2"/>
        <scheme val="minor"/>
      </rPr>
      <t xml:space="preserve">
CR-GR-HSE-430</t>
    </r>
  </si>
  <si>
    <t>Applicable procedure ?</t>
  </si>
  <si>
    <t>YES</t>
  </si>
  <si>
    <t>NO</t>
  </si>
  <si>
    <t>% of compliance</t>
  </si>
  <si>
    <t>Requirements color code</t>
  </si>
  <si>
    <t>No modification with previous rule</t>
  </si>
  <si>
    <t>Clarification</t>
  </si>
  <si>
    <t>Main modification, new item, new rule</t>
  </si>
  <si>
    <t>Section Description</t>
  </si>
  <si>
    <t>Sub Section #</t>
  </si>
  <si>
    <t>Sub Section description</t>
  </si>
  <si>
    <t>Requirements</t>
  </si>
  <si>
    <t>Do you have…?</t>
  </si>
  <si>
    <t>YES/NO (based on expectations)</t>
  </si>
  <si>
    <t>% of compliance per requirement</t>
  </si>
  <si>
    <t>Formal procedure number of the affiliate, if any</t>
  </si>
  <si>
    <t>Action Plan (if not compliant)</t>
  </si>
  <si>
    <t>3.1 General Requirements</t>
  </si>
  <si>
    <t>3.1.1</t>
  </si>
  <si>
    <t>Rail Safety Correspondent</t>
  </si>
  <si>
    <t>01.04</t>
  </si>
  <si>
    <t>A rail safety correspondent is nominated by each consignor and at each rail site to supervise the safety aspects of rail operations.</t>
  </si>
  <si>
    <t>a person from the HSE function or logistics within the entity or subsidiary that acts as the correspondent?</t>
  </si>
  <si>
    <t>Job description incorporating the role of rail transport correspondent or organization note specifying the rail correspondent</t>
  </si>
  <si>
    <t>3.1.2</t>
  </si>
  <si>
    <t>Rail Operations Risk Assessment</t>
  </si>
  <si>
    <t>03.01 ; 03.04 ; 04.01</t>
  </si>
  <si>
    <t>Risk assessment for rail transport activities is conducted and updated at least every five years.
The risk assessment results are taken into account for the implementation risk control measures. At minimum, these measures address the following:
- Safety systems and maintenance procedures:
     - for rail vehicles;
     - for rail site infrastructure.
- Procedures for rail vehicle movement and shunting inside rail sites.</t>
  </si>
  <si>
    <t>a risk analysis of less than 5 years including rail transport?</t>
  </si>
  <si>
    <t>Traceability of this risk analysis</t>
  </si>
  <si>
    <t>safety features and maintenance procedures for railway vehicles used?</t>
  </si>
  <si>
    <t>Traceability of checks of safety devices and maintenance operations of railway vehicles</t>
  </si>
  <si>
    <t>safety features and maintenance procedures for railway  infrastructure in use (rail, sleepers, switch ...)?</t>
  </si>
  <si>
    <t>Traceability of checks of safety devices and railway infrastructure maintenance operations</t>
  </si>
  <si>
    <t>procedures for rail vehicle movement and shunting inside rail site?</t>
  </si>
  <si>
    <t>procedures including these subjects</t>
  </si>
  <si>
    <t>3.1.3</t>
  </si>
  <si>
    <t>Elements of the Emergency Plan</t>
  </si>
  <si>
    <t>07.01 ; 07.02 ; 07.04</t>
  </si>
  <si>
    <t>Emergency plans take into account incident scenarios during rail shunting operations and off-site rail transport of dangerous substances._x000D_
These scenarios are included in the annual testing plan.</t>
  </si>
  <si>
    <t>an emergency plan with scenarios of incidents during  rail shunting or rail transportation of hazardous materials?</t>
  </si>
  <si>
    <t>up to date emergency plan</t>
  </si>
  <si>
    <t>do you test these scenario?</t>
  </si>
  <si>
    <t>Traceability  of drills</t>
  </si>
  <si>
    <t>3.1.4</t>
  </si>
  <si>
    <t>Identification of Rail Events</t>
  </si>
  <si>
    <t>08.01</t>
  </si>
  <si>
    <t>The following events that take place at a rail site or during rail transport are reported in the HSE reporting systems of the entity or affiliate and are identified as rail incidents or near-misses:_x000D_
- Collision;_x000D_
- Derailment;_x000D_
- Collapse of rail vehicles;_x000D_
- Rollover;_x000D_
- Fire on rail vehicles;_x000D_
- Leak of dangerous substances during rail transport;_x000D_
- Other HSE events requiring safety related stoppage of a railcar during transport.</t>
  </si>
  <si>
    <t>procedure for the reporting of events including those concerning rail transport?</t>
  </si>
  <si>
    <t>HSE performance reporting procedure</t>
  </si>
  <si>
    <t>3.1.5</t>
  </si>
  <si>
    <t>HSE Performance Management of Rail Activities</t>
  </si>
  <si>
    <t>10.01 ; 10.03</t>
  </si>
  <si>
    <t>The evaluation of HSE performance of rail activities includes the follow-up of action plans established after audits, self-assessments, selection of rail carriers and rail incident investigations.</t>
  </si>
  <si>
    <t>Do you have an assessment process for your rail activities?</t>
  </si>
  <si>
    <t>Assessment process for railway activities to be included in a HSE performance procedure</t>
  </si>
  <si>
    <t>3.2 Requirements for Rail Shunting Operations</t>
  </si>
  <si>
    <t>3.2.1</t>
  </si>
  <si>
    <t>Rail Shunting Team</t>
  </si>
  <si>
    <t>For each rail shunting operation involving a motorized rail vehicle, a team is assigned and the roles for each team member are defined._x000D_
The rail shunting team includes three members: shunting leader, train driver and coupling operator._x000D_
The team can be reduced to:_x000D_
- two members (shunting leader and train driver), if radio communication is available;_x000D_
- one person (shunting leader), if the motorized rail vehicle is remotely controlled.</t>
  </si>
  <si>
    <t>According to the equipments on site, have you structured a team and defined the functions of each member?</t>
  </si>
  <si>
    <t>Job description incorporating these roles or organization note specifying theses roles</t>
  </si>
  <si>
    <t>3.2.2</t>
  </si>
  <si>
    <t>Training and Competence</t>
  </si>
  <si>
    <t>06.01 ; 06.02</t>
  </si>
  <si>
    <t>Personnel involved in shunting operations have the following minimum competencies:
- For all personnel:
     - The safety risks related to dangerous substances that may be transiting through the rail site;
     - Their emergency response duties;
     - The local procedures for shunting operations;
- For the shunting leader: shunting operations management;
- For the train driver: motorized rail vehicle driving skills;
- For the coupling operator: rail vehicles connection process.
The training aimed at acquiring these competencies is locally defined and periodically refreshed, at a minimum frequency of 3 years.</t>
  </si>
  <si>
    <t>Have you defined suitable training content for personnel involved in railway operations?</t>
  </si>
  <si>
    <t>training material</t>
  </si>
  <si>
    <t>Do you do a systematic recycling every 3 years for the shunting operation staff?</t>
  </si>
  <si>
    <t>Traceability of skills and staff training sessions</t>
  </si>
  <si>
    <t>3.2.3</t>
  </si>
  <si>
    <t>Local Instructions</t>
  </si>
  <si>
    <t>04.01</t>
  </si>
  <si>
    <t>Based on the risk analysis, local instructions for the shunting team are defined to support implementation of appropriate risk controls at the operated rail site._x000D_
These local instructions detail the procedures, including the specific measures to be followed, for routine shunting operations at the entity or affiliate operated rail sites._x000D_
These instructions include a rail site plan along with the infrastructure technical parameters.</t>
  </si>
  <si>
    <t>Do you have local instructions on routine operations for the shunting  team?</t>
  </si>
  <si>
    <t>Local instructions</t>
  </si>
  <si>
    <t>Do the instructions include a plan that contains the technical parameters of the infrastructure?</t>
  </si>
  <si>
    <t>Up-to-date infrastructure plan</t>
  </si>
  <si>
    <t>3.2.4</t>
  </si>
  <si>
    <t>High Visibility Work Wear</t>
  </si>
  <si>
    <t>03.04</t>
  </si>
  <si>
    <t>Shunting team members wear high visibility work wear.</t>
  </si>
  <si>
    <t>Are the work wear highly visible?</t>
  </si>
  <si>
    <t>high visibility clothing or high visibility vest provided</t>
  </si>
  <si>
    <t>3.2.5</t>
  </si>
  <si>
    <t>Safety Measures for Rail Shunting Operations</t>
  </si>
  <si>
    <t>01.04 ; 04.01</t>
  </si>
  <si>
    <t>Rail shunting operations, coupling/uncoupling activities and associated movement of personnel are conducted according the provisions of appendix 3._x000D_
Shunting operations involving a motorized rail vehicle are conducted under the supervision of the shunting team leader._x000D_
Every participant in the rail shunting operation has the authority and ability to stop or cause to stop the operation.</t>
  </si>
  <si>
    <t>Is the staff trained according to the provisions and is it aware of the prohibitions in Annex 3?</t>
  </si>
  <si>
    <t xml:space="preserve">Traceability of training and staff information_x000D_
</t>
  </si>
  <si>
    <t>in case of a motorized vehicle, is there a designated shunting team leader?</t>
  </si>
  <si>
    <t>Job description incorporating this role or organization note specifying this role</t>
  </si>
  <si>
    <t>Can each member of the rail shunting team have the means to stop the operations?</t>
  </si>
  <si>
    <t>Each member of the team is equiped with a communication mean (i.e. radio)</t>
  </si>
  <si>
    <t>3.3 Requirements for Rail Carriers</t>
  </si>
  <si>
    <t>3.3.1</t>
  </si>
  <si>
    <t>Information on Transported Goods</t>
  </si>
  <si>
    <t>04.04</t>
  </si>
  <si>
    <t>The rail carrier and the transported goods receiver are informed about the characteristics, hazards and quantities of material in each railcar.</t>
  </si>
  <si>
    <t>Safety data sheet, delivery note, product information sheet containing all required data</t>
  </si>
  <si>
    <t>3.3.2</t>
  </si>
  <si>
    <t>Preselection of Rail Carrier Contractors</t>
  </si>
  <si>
    <t>05.03 ; 05.05</t>
  </si>
  <si>
    <t>Rail carrier contractors are subject to an HSE evaluation prior to issuance of a contract, according to a questionnaire adapted to the geographic location of the activity and defined in appendix 1 or 2._x000D_
The evaluation is conducted by an examiner experienced in rail transport.</t>
  </si>
  <si>
    <t>Before signing a rail transport contract do you make an assessment of the carrier by an experienced assessor?</t>
  </si>
  <si>
    <t>3.3.3</t>
  </si>
  <si>
    <t>Preselection Evaluation Report</t>
  </si>
  <si>
    <t>05.03</t>
  </si>
  <si>
    <t>A report is prepared following the preselection evaluation. It contains at minimum:_x000D_
- The results of the evaluation;_x000D_
- The identified gaps and the priority for closing (black questions with negative answers).</t>
  </si>
  <si>
    <t>Do you have the assessment report ?</t>
  </si>
  <si>
    <t>Traceability of carrier evaluation</t>
  </si>
  <si>
    <t>3.3.4</t>
  </si>
  <si>
    <t>Minimum Preselection Conditions</t>
  </si>
  <si>
    <t>The rail carrier contractor is preselected as long as it satisfies the following 2 points:_x000D_
- 100% of the minimum safety requirements (red questions of the questionnaire);_x000D_
- 50% (at least) of the applicable HSE criteria (entire questionnaire).</t>
  </si>
  <si>
    <t>Do your rail carriers meet these 2 points?</t>
  </si>
  <si>
    <t>Related records</t>
  </si>
  <si>
    <t>3.3.5</t>
  </si>
  <si>
    <t>Action Plan</t>
  </si>
  <si>
    <t>05.03 ; 05.05 ; 05.06</t>
  </si>
  <si>
    <t>The selection of the rail carrier contractor is subject to the contractor implementing and following-up on an action plan for the black questions with a negative answer._x000D_
The progress of the action plan is evaluated by the entity or affiliate.</t>
  </si>
  <si>
    <t>Do you follow the action plans of your rail carriers regularly (at least annually)?</t>
  </si>
  <si>
    <t>3.3.6</t>
  </si>
  <si>
    <t>HSE Criteria Assessment Validity</t>
  </si>
  <si>
    <t>The HSE criteria assessment of a rail carrier contractor remains valid for a maximum of 3 years, but the validity may be revoked in the event of an identified failure to conform with defined HSE requirements or failure to implement the action plan.</t>
  </si>
  <si>
    <t>Do your HSE ratings of carriers have less than 3 years?</t>
  </si>
  <si>
    <t>Do you have clauses in your contracts to revoke it in the event of HSE breach or non-compliance with the action plan?</t>
  </si>
  <si>
    <t xml:space="preserve">Contract including provisions to revoke the carrier </t>
  </si>
  <si>
    <t>Zone Requirements or Guiding document or recommendation</t>
  </si>
  <si>
    <t>Do you have a document to communicate information on the characteristics, the hazards and the quantity of transported products?</t>
  </si>
  <si>
    <t>Transport assessment procedure or contractor assessment procedure covering also rail transport.</t>
  </si>
  <si>
    <t>Up-to-date action plan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</si>
</sst>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i/>
      <sz val="11"/>
      <color theme="1"/>
      <name val="Calibri"/>
      <family val="2"/>
    </font>
    <font>
      <i/>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1">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9" fontId="0" fillId="0" borderId="1" xfId="1" applyFont="1" applyBorder="1" applyAlignment="1" applyProtection="1">
      <alignment horizontal="center" vertical="center"/>
      <protection locked="0"/>
    </xf>
    <xf numFmtId="9" fontId="0" fillId="0" borderId="2" xfId="1"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9" fontId="0" fillId="0" borderId="2" xfId="1" applyFont="1" applyFill="1" applyBorder="1" applyAlignment="1" applyProtection="1">
      <alignment horizontal="center" vertical="center"/>
      <protection locked="0"/>
    </xf>
    <xf numFmtId="9" fontId="0" fillId="0" borderId="1" xfId="1" applyFont="1" applyFill="1" applyBorder="1" applyAlignment="1" applyProtection="1">
      <alignment horizontal="center" vertical="center"/>
      <protection locked="0"/>
    </xf>
    <xf numFmtId="9" fontId="0" fillId="0" borderId="6" xfId="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5" fillId="0" borderId="0" xfId="0" applyNumberFormat="1" applyFont="1" applyAlignment="1" applyProtection="1">
      <alignment horizontal="left" vertical="center"/>
      <protection locked="0"/>
    </xf>
    <xf numFmtId="0" fontId="3"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0" xfId="0" applyFont="1" applyAlignment="1" applyProtection="1">
      <alignment horizontal="left" wrapText="1"/>
      <protection locked="0"/>
    </xf>
    <xf numFmtId="0" fontId="0" fillId="0" borderId="14"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wrapText="1"/>
      <protection locked="0"/>
    </xf>
    <xf numFmtId="9" fontId="0" fillId="0" borderId="13" xfId="0" applyNumberFormat="1" applyBorder="1" applyAlignment="1" applyProtection="1">
      <alignment horizontal="center" vertical="center" wrapText="1"/>
      <protection locked="0"/>
    </xf>
    <xf numFmtId="9" fontId="0" fillId="0" borderId="9" xfId="0" applyNumberForma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5" fillId="0" borderId="0" xfId="0" applyFont="1" applyAlignment="1">
      <alignment horizontal="left" vertical="center"/>
    </xf>
    <xf numFmtId="0" fontId="0" fillId="0" borderId="0" xfId="0" applyAlignment="1" applyProtection="1">
      <alignment horizontal="left"/>
      <protection locked="0"/>
    </xf>
    <xf numFmtId="0" fontId="0" fillId="0" borderId="2" xfId="0" applyBorder="1" applyAlignment="1">
      <alignment horizontal="center" vertical="center" wrapText="1"/>
    </xf>
    <xf numFmtId="0" fontId="0" fillId="3" borderId="1" xfId="0" applyFill="1" applyBorder="1" applyAlignment="1" applyProtection="1">
      <alignment horizontal="center" vertical="center"/>
      <protection locked="0"/>
    </xf>
    <xf numFmtId="0" fontId="4" fillId="2" borderId="20" xfId="0" applyFont="1" applyFill="1" applyBorder="1" applyAlignment="1">
      <alignment horizontal="center" vertical="center" wrapText="1"/>
    </xf>
    <xf numFmtId="0" fontId="4" fillId="2" borderId="3" xfId="0" applyFont="1" applyFill="1" applyBorder="1" applyAlignment="1">
      <alignment horizontal="center" vertical="center" wrapText="1"/>
    </xf>
    <xf numFmtId="9" fontId="4" fillId="2" borderId="3" xfId="1" applyFont="1" applyFill="1" applyBorder="1" applyAlignment="1">
      <alignment horizontal="center" vertical="center" wrapText="1"/>
    </xf>
    <xf numFmtId="9" fontId="4" fillId="2" borderId="3" xfId="1" applyFont="1" applyFill="1" applyBorder="1" applyAlignment="1">
      <alignment horizontal="center" vertical="center" textRotation="90" wrapText="1"/>
    </xf>
    <xf numFmtId="0" fontId="0" fillId="3" borderId="2"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4" borderId="2" xfId="0" applyFill="1" applyBorder="1" applyAlignment="1">
      <alignment vertical="center" wrapText="1"/>
    </xf>
    <xf numFmtId="0" fontId="0" fillId="4" borderId="1" xfId="0" applyFill="1" applyBorder="1" applyAlignment="1">
      <alignment vertical="center" wrapText="1"/>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0" fillId="3" borderId="2" xfId="1" applyFont="1" applyFill="1" applyBorder="1" applyAlignment="1" applyProtection="1">
      <alignment horizontal="center" vertical="center"/>
      <protection locked="0"/>
    </xf>
    <xf numFmtId="9" fontId="0" fillId="3" borderId="12" xfId="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6" xfId="0" applyBorder="1" applyAlignment="1">
      <alignment horizontal="center" vertical="center" wrapText="1"/>
    </xf>
    <xf numFmtId="9" fontId="5" fillId="5" borderId="1"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9" fontId="9" fillId="4" borderId="1" xfId="0" applyNumberFormat="1" applyFont="1" applyFill="1" applyBorder="1" applyAlignment="1" applyProtection="1">
      <alignment horizontal="center" vertical="center" wrapText="1"/>
      <protection locked="0"/>
    </xf>
    <xf numFmtId="9" fontId="0" fillId="3" borderId="1" xfId="1" applyFont="1" applyFill="1" applyBorder="1" applyAlignment="1" applyProtection="1">
      <alignment horizontal="center" vertical="center"/>
      <protection locked="0"/>
    </xf>
    <xf numFmtId="0" fontId="4" fillId="2" borderId="22" xfId="0" applyFont="1" applyFill="1" applyBorder="1" applyAlignment="1">
      <alignment horizontal="center" vertical="center" wrapText="1"/>
    </xf>
    <xf numFmtId="0" fontId="0" fillId="0" borderId="12" xfId="0" applyBorder="1" applyAlignment="1">
      <alignment horizontal="center" vertical="center" wrapText="1"/>
    </xf>
    <xf numFmtId="0" fontId="0" fillId="4" borderId="12" xfId="0" applyFill="1" applyBorder="1" applyAlignment="1">
      <alignment vertical="center" wrapText="1"/>
    </xf>
    <xf numFmtId="9" fontId="0" fillId="0" borderId="12" xfId="1"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4" borderId="6" xfId="0" applyFill="1" applyBorder="1" applyAlignment="1">
      <alignment vertical="center" wrapText="1"/>
    </xf>
    <xf numFmtId="0" fontId="2" fillId="0" borderId="6" xfId="0" applyFont="1" applyFill="1" applyBorder="1" applyAlignment="1">
      <alignment horizontal="left" vertical="center" wrapText="1"/>
    </xf>
    <xf numFmtId="9" fontId="0" fillId="0" borderId="6" xfId="1" applyFont="1" applyBorder="1" applyAlignment="1" applyProtection="1">
      <alignment horizontal="center" vertical="center"/>
      <protection locked="0"/>
    </xf>
    <xf numFmtId="9" fontId="0" fillId="3" borderId="6" xfId="1" applyFont="1" applyFill="1" applyBorder="1" applyAlignment="1" applyProtection="1">
      <alignment horizontal="center" vertical="center"/>
      <protection locked="0"/>
    </xf>
    <xf numFmtId="0" fontId="3" fillId="0" borderId="12" xfId="0" applyFont="1" applyFill="1" applyBorder="1" applyAlignment="1">
      <alignment horizontal="left" vertical="center" wrapText="1"/>
    </xf>
    <xf numFmtId="0" fontId="0" fillId="0" borderId="0" xfId="0" applyBorder="1"/>
    <xf numFmtId="9" fontId="0" fillId="3" borderId="1" xfId="1" applyFont="1" applyFill="1" applyBorder="1" applyAlignment="1" applyProtection="1">
      <alignment horizontal="center" vertical="center"/>
      <protection locked="0"/>
    </xf>
    <xf numFmtId="9" fontId="0" fillId="3" borderId="6" xfId="1" applyFont="1" applyFill="1"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4" borderId="1" xfId="0" applyFill="1" applyBorder="1" applyAlignment="1">
      <alignment horizontal="left"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8"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15"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4" fillId="0" borderId="1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0" fillId="0" borderId="19"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0" fillId="4" borderId="23" xfId="0" applyFill="1" applyBorder="1" applyAlignment="1">
      <alignment horizontal="left" vertical="center" wrapText="1"/>
    </xf>
    <xf numFmtId="0" fontId="0" fillId="4" borderId="24" xfId="0" applyFill="1" applyBorder="1" applyAlignment="1">
      <alignment horizontal="left" vertical="center" wrapText="1"/>
    </xf>
    <xf numFmtId="0" fontId="0" fillId="4" borderId="6" xfId="0" applyFill="1" applyBorder="1" applyAlignment="1">
      <alignment horizontal="left" vertical="center" wrapText="1"/>
    </xf>
    <xf numFmtId="0" fontId="0" fillId="0" borderId="6" xfId="0" applyBorder="1" applyAlignment="1">
      <alignment horizontal="center" vertical="center" wrapText="1"/>
    </xf>
  </cellXfs>
  <cellStyles count="2">
    <cellStyle name="Normal" xfId="0" builtinId="0"/>
    <cellStyle name="Pourcentage" xfId="1" builtinId="5"/>
  </cellStyles>
  <dxfs count="1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'CR-GR-HSE-430'!$B$5</c:f>
              <c:strCache>
                <c:ptCount val="1"/>
              </c:strCache>
            </c:strRef>
          </c:tx>
          <c:spPr>
            <a:solidFill>
              <a:schemeClr val="accent1"/>
            </a:solidFill>
            <a:ln>
              <a:noFill/>
            </a:ln>
            <a:effectLst/>
          </c:spPr>
          <c:invertIfNegative val="0"/>
          <c:cat>
            <c:strRef>
              <c:f>'CR-GR-HSE-430'!$A$6:$A$8</c:f>
              <c:strCache>
                <c:ptCount val="3"/>
                <c:pt idx="0">
                  <c:v>3.1 General Requirements</c:v>
                </c:pt>
                <c:pt idx="1">
                  <c:v>3.2 Requirements for Rail Shunting Operations</c:v>
                </c:pt>
                <c:pt idx="2">
                  <c:v>3.3 Requirements for Rail Carriers</c:v>
                </c:pt>
              </c:strCache>
            </c:strRef>
          </c:cat>
          <c:val>
            <c:numRef>
              <c:f>'CR-GR-HSE-430'!$B$6:$B$8</c:f>
              <c:numCache>
                <c:formatCode>General</c:formatCode>
                <c:ptCount val="3"/>
              </c:numCache>
            </c:numRef>
          </c:val>
          <c:extLst xmlns:c16r2="http://schemas.microsoft.com/office/drawing/2015/06/chart">
            <c:ext xmlns:c16="http://schemas.microsoft.com/office/drawing/2014/chart" uri="{C3380CC4-5D6E-409C-BE32-E72D297353CC}">
              <c16:uniqueId val="{00000000-C6FA-488E-BF67-5736C45CB30B}"/>
            </c:ext>
          </c:extLst>
        </c:ser>
        <c:ser>
          <c:idx val="1"/>
          <c:order val="1"/>
          <c:tx>
            <c:strRef>
              <c:f>'CR-GR-HSE-430'!$C$5</c:f>
              <c:strCache>
                <c:ptCount val="1"/>
              </c:strCache>
            </c:strRef>
          </c:tx>
          <c:spPr>
            <a:solidFill>
              <a:schemeClr val="accent2"/>
            </a:solidFill>
            <a:ln>
              <a:noFill/>
            </a:ln>
            <a:effectLst/>
          </c:spPr>
          <c:invertIfNegative val="0"/>
          <c:cat>
            <c:strRef>
              <c:f>'CR-GR-HSE-430'!$A$6:$A$8</c:f>
              <c:strCache>
                <c:ptCount val="3"/>
                <c:pt idx="0">
                  <c:v>3.1 General Requirements</c:v>
                </c:pt>
                <c:pt idx="1">
                  <c:v>3.2 Requirements for Rail Shunting Operations</c:v>
                </c:pt>
                <c:pt idx="2">
                  <c:v>3.3 Requirements for Rail Carriers</c:v>
                </c:pt>
              </c:strCache>
            </c:strRef>
          </c:cat>
          <c:val>
            <c:numRef>
              <c:f>'CR-GR-HSE-430'!$C$6:$C$8</c:f>
              <c:numCache>
                <c:formatCode>General</c:formatCode>
                <c:ptCount val="3"/>
              </c:numCache>
            </c:numRef>
          </c:val>
          <c:extLst xmlns:c16r2="http://schemas.microsoft.com/office/drawing/2015/06/chart">
            <c:ext xmlns:c16="http://schemas.microsoft.com/office/drawing/2014/chart" uri="{C3380CC4-5D6E-409C-BE32-E72D297353CC}">
              <c16:uniqueId val="{00000001-C6FA-488E-BF67-5736C45CB30B}"/>
            </c:ext>
          </c:extLst>
        </c:ser>
        <c:ser>
          <c:idx val="2"/>
          <c:order val="2"/>
          <c:tx>
            <c:strRef>
              <c:f>'CR-GR-HSE-430'!$D$5</c:f>
              <c:strCache>
                <c:ptCount val="1"/>
              </c:strCache>
            </c:strRef>
          </c:tx>
          <c:spPr>
            <a:solidFill>
              <a:schemeClr val="accent3"/>
            </a:solidFill>
            <a:ln>
              <a:noFill/>
            </a:ln>
            <a:effectLst/>
          </c:spPr>
          <c:invertIfNegative val="0"/>
          <c:cat>
            <c:strRef>
              <c:f>'CR-GR-HSE-430'!$A$6:$A$8</c:f>
              <c:strCache>
                <c:ptCount val="3"/>
                <c:pt idx="0">
                  <c:v>3.1 General Requirements</c:v>
                </c:pt>
                <c:pt idx="1">
                  <c:v>3.2 Requirements for Rail Shunting Operations</c:v>
                </c:pt>
                <c:pt idx="2">
                  <c:v>3.3 Requirements for Rail Carriers</c:v>
                </c:pt>
              </c:strCache>
            </c:strRef>
          </c:cat>
          <c:val>
            <c:numRef>
              <c:f>'CR-GR-HSE-430'!$D$6:$D$8</c:f>
              <c:numCache>
                <c:formatCode>General</c:formatCode>
                <c:ptCount val="3"/>
              </c:numCache>
            </c:numRef>
          </c:val>
          <c:extLst xmlns:c16r2="http://schemas.microsoft.com/office/drawing/2015/06/chart">
            <c:ext xmlns:c16="http://schemas.microsoft.com/office/drawing/2014/chart" uri="{C3380CC4-5D6E-409C-BE32-E72D297353CC}">
              <c16:uniqueId val="{00000002-C6FA-488E-BF67-5736C45CB30B}"/>
            </c:ext>
          </c:extLst>
        </c:ser>
        <c:ser>
          <c:idx val="3"/>
          <c:order val="3"/>
          <c:tx>
            <c:strRef>
              <c:f>'CR-GR-HSE-430'!$E$5</c:f>
              <c:strCache>
                <c:ptCount val="1"/>
                <c:pt idx="0">
                  <c:v>% of compliance</c:v>
                </c:pt>
              </c:strCache>
            </c:strRef>
          </c:tx>
          <c:spPr>
            <a:solidFill>
              <a:srgbClr val="0070C0"/>
            </a:solidFill>
            <a:ln>
              <a:noFill/>
            </a:ln>
            <a:effectLst/>
          </c:spPr>
          <c:invertIfNegative val="0"/>
          <c:cat>
            <c:strRef>
              <c:f>'CR-GR-HSE-430'!$A$6:$A$8</c:f>
              <c:strCache>
                <c:ptCount val="3"/>
                <c:pt idx="0">
                  <c:v>3.1 General Requirements</c:v>
                </c:pt>
                <c:pt idx="1">
                  <c:v>3.2 Requirements for Rail Shunting Operations</c:v>
                </c:pt>
                <c:pt idx="2">
                  <c:v>3.3 Requirements for Rail Carriers</c:v>
                </c:pt>
              </c:strCache>
            </c:strRef>
          </c:cat>
          <c:val>
            <c:numRef>
              <c:f>'CR-GR-HSE-430'!$E$6:$E$8</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123883144"/>
        <c:axId val="509886496"/>
      </c:barChart>
      <c:catAx>
        <c:axId val="12388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9886496"/>
        <c:crosses val="autoZero"/>
        <c:auto val="1"/>
        <c:lblAlgn val="ctr"/>
        <c:lblOffset val="100"/>
        <c:noMultiLvlLbl val="0"/>
      </c:catAx>
      <c:valAx>
        <c:axId val="5098864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3883144"/>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8</xdr:row>
      <xdr:rowOff>0</xdr:rowOff>
    </xdr:to>
    <xdr:graphicFrame macro="">
      <xdr:nvGraphicFramePr>
        <xdr:cNvPr id="2" name="Graphique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zoomScale="90" zoomScaleNormal="90" workbookViewId="0">
      <selection activeCell="A10" sqref="A10:G10"/>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20" customWidth="1"/>
    <col min="6" max="6" width="30.28515625" style="20"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76" t="s">
        <v>14</v>
      </c>
      <c r="B1" s="77"/>
      <c r="C1" s="77"/>
      <c r="D1" s="77"/>
      <c r="E1" s="77"/>
      <c r="F1" s="77"/>
      <c r="G1" s="77"/>
      <c r="H1" s="77"/>
      <c r="I1" s="77"/>
      <c r="J1" s="77"/>
      <c r="K1" s="77"/>
      <c r="L1" s="78"/>
    </row>
    <row r="2" spans="1:15" ht="35.25" customHeight="1" thickBot="1" x14ac:dyDescent="0.3"/>
    <row r="3" spans="1:15" ht="18.75" customHeight="1" thickBot="1" x14ac:dyDescent="0.3">
      <c r="A3" s="79" t="s">
        <v>15</v>
      </c>
      <c r="B3" s="80"/>
      <c r="C3" s="80"/>
      <c r="D3" s="80"/>
      <c r="E3" s="81"/>
      <c r="F3" s="28" t="s">
        <v>16</v>
      </c>
      <c r="G3" s="29" t="s">
        <v>17</v>
      </c>
      <c r="O3" s="33" t="s">
        <v>16</v>
      </c>
    </row>
    <row r="4" spans="1:15" s="6" customFormat="1" ht="33" customHeight="1" thickBot="1" x14ac:dyDescent="0.3">
      <c r="A4" s="9"/>
      <c r="B4" s="9"/>
      <c r="C4" s="9"/>
      <c r="D4" s="9"/>
      <c r="H4" s="10"/>
      <c r="I4" s="10"/>
      <c r="J4" s="11"/>
      <c r="K4" s="11"/>
      <c r="O4" s="34" t="s">
        <v>17</v>
      </c>
    </row>
    <row r="5" spans="1:15" s="6" customFormat="1" ht="32.25" customHeight="1" thickBot="1" x14ac:dyDescent="0.3">
      <c r="A5" s="82" t="str">
        <f>A12</f>
        <v>Section Description</v>
      </c>
      <c r="B5" s="83"/>
      <c r="C5" s="83"/>
      <c r="D5" s="83"/>
      <c r="E5" s="32" t="s">
        <v>18</v>
      </c>
      <c r="F5" s="13"/>
      <c r="G5" s="22"/>
      <c r="I5" s="10"/>
      <c r="J5" s="11"/>
    </row>
    <row r="6" spans="1:15" s="6" customFormat="1" ht="32.25" customHeight="1" x14ac:dyDescent="0.25">
      <c r="A6" s="84" t="str">
        <f>A13</f>
        <v>3.1 General Requirements</v>
      </c>
      <c r="B6" s="85"/>
      <c r="C6" s="85"/>
      <c r="D6" s="85"/>
      <c r="E6" s="30">
        <f>AVERAGE(J13:J21)</f>
        <v>0</v>
      </c>
      <c r="F6" s="27"/>
      <c r="G6" s="22"/>
      <c r="I6" s="10"/>
      <c r="J6" s="11"/>
    </row>
    <row r="7" spans="1:15" s="6" customFormat="1" ht="32.25" customHeight="1" x14ac:dyDescent="0.25">
      <c r="A7" s="69" t="str">
        <f>A22</f>
        <v>3.2 Requirements for Rail Shunting Operations</v>
      </c>
      <c r="B7" s="70"/>
      <c r="C7" s="70"/>
      <c r="D7" s="70"/>
      <c r="E7" s="31">
        <f>AVERAGE(J22:J30)</f>
        <v>0</v>
      </c>
      <c r="F7" s="27"/>
      <c r="G7" s="22"/>
      <c r="H7" s="10"/>
      <c r="I7" s="10"/>
      <c r="J7" s="11"/>
    </row>
    <row r="8" spans="1:15" s="6" customFormat="1" ht="32.25" customHeight="1" x14ac:dyDescent="0.25">
      <c r="A8" s="69" t="str">
        <f>A31</f>
        <v>3.3 Requirements for Rail Carriers</v>
      </c>
      <c r="B8" s="70"/>
      <c r="C8" s="70"/>
      <c r="D8" s="70"/>
      <c r="E8" s="31">
        <f>AVERAGE(J31:J37)</f>
        <v>0</v>
      </c>
      <c r="F8" s="27"/>
      <c r="G8" s="22"/>
      <c r="H8" s="10"/>
      <c r="I8" s="10"/>
      <c r="J8" s="11"/>
    </row>
    <row r="9" spans="1:15" s="6" customFormat="1" ht="18.75" customHeight="1" x14ac:dyDescent="0.25">
      <c r="A9" s="45"/>
      <c r="B9" s="45"/>
      <c r="C9" s="45"/>
      <c r="D9" s="45"/>
      <c r="E9" s="46"/>
      <c r="F9" s="27"/>
      <c r="G9" s="22"/>
      <c r="H9" s="10"/>
      <c r="I9" s="10"/>
      <c r="J9" s="11"/>
    </row>
    <row r="10" spans="1:15" s="6" customFormat="1" ht="32.25" customHeight="1" x14ac:dyDescent="0.25">
      <c r="A10" s="86" t="s">
        <v>19</v>
      </c>
      <c r="B10" s="86"/>
      <c r="C10" s="86"/>
      <c r="D10" s="86"/>
      <c r="E10" s="51" t="s">
        <v>20</v>
      </c>
      <c r="F10" s="52" t="s">
        <v>21</v>
      </c>
      <c r="G10" s="53" t="s">
        <v>22</v>
      </c>
      <c r="H10" s="10"/>
      <c r="I10" s="10"/>
      <c r="J10" s="11"/>
    </row>
    <row r="11" spans="1:15" s="6" customFormat="1" ht="18.75" customHeight="1" thickBot="1" x14ac:dyDescent="0.3">
      <c r="F11" s="13"/>
      <c r="G11" s="22"/>
      <c r="H11" s="10"/>
      <c r="I11" s="10"/>
      <c r="J11" s="11"/>
      <c r="K11" s="11"/>
      <c r="L11" s="11"/>
      <c r="M11" s="10"/>
      <c r="O11" s="12"/>
    </row>
    <row r="12" spans="1:15" s="4" customFormat="1" ht="93.75" customHeight="1" thickBot="1" x14ac:dyDescent="0.3">
      <c r="A12" s="37" t="s">
        <v>23</v>
      </c>
      <c r="B12" s="38" t="s">
        <v>24</v>
      </c>
      <c r="C12" s="38" t="s">
        <v>25</v>
      </c>
      <c r="D12" s="38" t="s">
        <v>2</v>
      </c>
      <c r="E12" s="38" t="s">
        <v>26</v>
      </c>
      <c r="F12" s="38" t="s">
        <v>27</v>
      </c>
      <c r="G12" s="38" t="s">
        <v>142</v>
      </c>
      <c r="H12" s="39" t="s">
        <v>28</v>
      </c>
      <c r="I12" s="40" t="s">
        <v>18</v>
      </c>
      <c r="J12" s="40" t="s">
        <v>29</v>
      </c>
      <c r="K12" s="38" t="s">
        <v>30</v>
      </c>
      <c r="L12" s="55" t="s">
        <v>31</v>
      </c>
    </row>
    <row r="13" spans="1:15" ht="75" x14ac:dyDescent="0.25">
      <c r="A13" s="72" t="s">
        <v>32</v>
      </c>
      <c r="B13" s="35" t="s">
        <v>33</v>
      </c>
      <c r="C13" s="35" t="s">
        <v>34</v>
      </c>
      <c r="D13" s="35" t="s">
        <v>35</v>
      </c>
      <c r="E13" s="43" t="s">
        <v>36</v>
      </c>
      <c r="F13" s="25" t="s">
        <v>37</v>
      </c>
      <c r="G13" s="25" t="s">
        <v>38</v>
      </c>
      <c r="H13" s="14" t="s">
        <v>17</v>
      </c>
      <c r="I13" s="14">
        <v>0</v>
      </c>
      <c r="J13" s="47">
        <f>I13</f>
        <v>0</v>
      </c>
      <c r="K13" s="41"/>
      <c r="L13" s="17"/>
      <c r="M13"/>
    </row>
    <row r="14" spans="1:15" ht="30" x14ac:dyDescent="0.25">
      <c r="A14" s="73"/>
      <c r="B14" s="75" t="s">
        <v>39</v>
      </c>
      <c r="C14" s="75" t="s">
        <v>40</v>
      </c>
      <c r="D14" s="75" t="s">
        <v>41</v>
      </c>
      <c r="E14" s="71" t="s">
        <v>42</v>
      </c>
      <c r="F14" s="24" t="s">
        <v>43</v>
      </c>
      <c r="G14" s="24" t="s">
        <v>44</v>
      </c>
      <c r="H14" s="15" t="s">
        <v>17</v>
      </c>
      <c r="I14" s="15">
        <v>0</v>
      </c>
      <c r="J14" s="67">
        <f>AVERAGE(I14:I17)</f>
        <v>0</v>
      </c>
      <c r="K14" s="36"/>
      <c r="L14" s="19"/>
      <c r="M14"/>
    </row>
    <row r="15" spans="1:15" ht="45" x14ac:dyDescent="0.25">
      <c r="A15" s="73"/>
      <c r="B15" s="75"/>
      <c r="C15" s="75"/>
      <c r="D15" s="75"/>
      <c r="E15" s="71"/>
      <c r="F15" s="24" t="s">
        <v>45</v>
      </c>
      <c r="G15" s="24" t="s">
        <v>46</v>
      </c>
      <c r="H15" s="15" t="s">
        <v>17</v>
      </c>
      <c r="I15" s="15">
        <f t="shared" ref="I15:I16" si="0">IF(H15="YES",1,IF(H15="NO",0,""))</f>
        <v>0</v>
      </c>
      <c r="J15" s="67"/>
      <c r="K15" s="36"/>
      <c r="L15" s="19"/>
      <c r="M15"/>
    </row>
    <row r="16" spans="1:15" ht="60" x14ac:dyDescent="0.25">
      <c r="A16" s="73"/>
      <c r="B16" s="75"/>
      <c r="C16" s="75"/>
      <c r="D16" s="75"/>
      <c r="E16" s="71"/>
      <c r="F16" s="24" t="s">
        <v>47</v>
      </c>
      <c r="G16" s="24" t="s">
        <v>48</v>
      </c>
      <c r="H16" s="15" t="s">
        <v>17</v>
      </c>
      <c r="I16" s="15">
        <f t="shared" si="0"/>
        <v>0</v>
      </c>
      <c r="J16" s="67"/>
      <c r="K16" s="36"/>
      <c r="L16" s="19"/>
      <c r="M16"/>
    </row>
    <row r="17" spans="1:13" ht="55.5" customHeight="1" x14ac:dyDescent="0.25">
      <c r="A17" s="73"/>
      <c r="B17" s="75"/>
      <c r="C17" s="75"/>
      <c r="D17" s="75"/>
      <c r="E17" s="71"/>
      <c r="F17" s="24" t="s">
        <v>49</v>
      </c>
      <c r="G17" s="24" t="s">
        <v>50</v>
      </c>
      <c r="H17" s="7" t="s">
        <v>17</v>
      </c>
      <c r="I17" s="15">
        <v>0</v>
      </c>
      <c r="J17" s="67"/>
      <c r="K17" s="36"/>
      <c r="L17" s="19"/>
      <c r="M17"/>
    </row>
    <row r="18" spans="1:13" ht="60" x14ac:dyDescent="0.25">
      <c r="A18" s="73"/>
      <c r="B18" s="75" t="s">
        <v>51</v>
      </c>
      <c r="C18" s="75" t="s">
        <v>52</v>
      </c>
      <c r="D18" s="75" t="s">
        <v>53</v>
      </c>
      <c r="E18" s="71" t="s">
        <v>54</v>
      </c>
      <c r="F18" s="24" t="s">
        <v>55</v>
      </c>
      <c r="G18" s="24" t="s">
        <v>56</v>
      </c>
      <c r="H18" s="7" t="s">
        <v>17</v>
      </c>
      <c r="I18" s="15">
        <f t="shared" ref="I18" si="1">IF(H18="YES",1,IF(H18="NO",0,""))</f>
        <v>0</v>
      </c>
      <c r="J18" s="67">
        <f>AVERAGE(I18:I19)</f>
        <v>0</v>
      </c>
      <c r="K18" s="36"/>
      <c r="L18" s="19"/>
      <c r="M18"/>
    </row>
    <row r="19" spans="1:13" ht="47.25" customHeight="1" x14ac:dyDescent="0.25">
      <c r="A19" s="73"/>
      <c r="B19" s="75"/>
      <c r="C19" s="75"/>
      <c r="D19" s="75"/>
      <c r="E19" s="71"/>
      <c r="F19" s="24" t="s">
        <v>57</v>
      </c>
      <c r="G19" s="24" t="s">
        <v>58</v>
      </c>
      <c r="H19" s="7" t="s">
        <v>17</v>
      </c>
      <c r="I19" s="15">
        <v>0</v>
      </c>
      <c r="J19" s="67"/>
      <c r="K19" s="36"/>
      <c r="L19" s="19"/>
      <c r="M19"/>
    </row>
    <row r="20" spans="1:13" ht="165" x14ac:dyDescent="0.25">
      <c r="A20" s="73"/>
      <c r="B20" s="49" t="s">
        <v>59</v>
      </c>
      <c r="C20" s="49" t="s">
        <v>60</v>
      </c>
      <c r="D20" s="49" t="s">
        <v>61</v>
      </c>
      <c r="E20" s="44" t="s">
        <v>62</v>
      </c>
      <c r="F20" s="24" t="s">
        <v>63</v>
      </c>
      <c r="G20" s="24" t="s">
        <v>64</v>
      </c>
      <c r="H20" s="7" t="s">
        <v>17</v>
      </c>
      <c r="I20" s="15">
        <f t="shared" ref="I20:I21" si="2">IF(H20="YES",1,IF(H20="NO",0,""))</f>
        <v>0</v>
      </c>
      <c r="J20" s="54">
        <f>I20</f>
        <v>0</v>
      </c>
      <c r="K20" s="36"/>
      <c r="L20" s="19"/>
      <c r="M20"/>
    </row>
    <row r="21" spans="1:13" ht="60.75" thickBot="1" x14ac:dyDescent="0.3">
      <c r="A21" s="74"/>
      <c r="B21" s="50" t="s">
        <v>65</v>
      </c>
      <c r="C21" s="50" t="s">
        <v>66</v>
      </c>
      <c r="D21" s="50" t="s">
        <v>67</v>
      </c>
      <c r="E21" s="61" t="s">
        <v>68</v>
      </c>
      <c r="F21" s="62" t="s">
        <v>69</v>
      </c>
      <c r="G21" s="62" t="s">
        <v>70</v>
      </c>
      <c r="H21" s="63" t="s">
        <v>17</v>
      </c>
      <c r="I21" s="16">
        <f t="shared" si="2"/>
        <v>0</v>
      </c>
      <c r="J21" s="64">
        <f>I21</f>
        <v>0</v>
      </c>
      <c r="K21" s="42"/>
      <c r="L21" s="18"/>
      <c r="M21"/>
    </row>
    <row r="22" spans="1:13" ht="150" x14ac:dyDescent="0.25">
      <c r="A22" s="72" t="s">
        <v>71</v>
      </c>
      <c r="B22" s="35" t="s">
        <v>72</v>
      </c>
      <c r="C22" s="35" t="s">
        <v>73</v>
      </c>
      <c r="D22" s="35" t="s">
        <v>35</v>
      </c>
      <c r="E22" s="43" t="s">
        <v>74</v>
      </c>
      <c r="F22" s="25" t="s">
        <v>75</v>
      </c>
      <c r="G22" s="25" t="s">
        <v>76</v>
      </c>
      <c r="H22" s="8" t="s">
        <v>17</v>
      </c>
      <c r="I22" s="14">
        <f>IF(H22="YES",1,IF(H22="NO",0,""))</f>
        <v>0</v>
      </c>
      <c r="J22" s="47">
        <f>I22</f>
        <v>0</v>
      </c>
      <c r="K22" s="41"/>
      <c r="L22" s="17"/>
      <c r="M22"/>
    </row>
    <row r="23" spans="1:13" ht="45" x14ac:dyDescent="0.25">
      <c r="A23" s="73"/>
      <c r="B23" s="75" t="s">
        <v>77</v>
      </c>
      <c r="C23" s="75" t="s">
        <v>78</v>
      </c>
      <c r="D23" s="75" t="s">
        <v>79</v>
      </c>
      <c r="E23" s="71" t="s">
        <v>80</v>
      </c>
      <c r="F23" s="24" t="s">
        <v>81</v>
      </c>
      <c r="G23" s="24" t="s">
        <v>82</v>
      </c>
      <c r="H23" s="7" t="s">
        <v>17</v>
      </c>
      <c r="I23" s="15">
        <f>IF(H23="YES",1,IF(H23="NO",0,""))</f>
        <v>0</v>
      </c>
      <c r="J23" s="67">
        <f>AVERAGE(I23:I24)</f>
        <v>0</v>
      </c>
      <c r="K23" s="36"/>
      <c r="L23" s="19"/>
      <c r="M23"/>
    </row>
    <row r="24" spans="1:13" ht="150" customHeight="1" x14ac:dyDescent="0.25">
      <c r="A24" s="73"/>
      <c r="B24" s="75"/>
      <c r="C24" s="75"/>
      <c r="D24" s="75"/>
      <c r="E24" s="71"/>
      <c r="F24" s="24" t="s">
        <v>83</v>
      </c>
      <c r="G24" s="24" t="s">
        <v>84</v>
      </c>
      <c r="H24" s="7" t="s">
        <v>17</v>
      </c>
      <c r="I24" s="15">
        <f t="shared" ref="I24:I37" si="3">IF(H24="YES",1,IF(H24="NO",0,""))</f>
        <v>0</v>
      </c>
      <c r="J24" s="67"/>
      <c r="K24" s="36"/>
      <c r="L24" s="19"/>
      <c r="M24"/>
    </row>
    <row r="25" spans="1:13" ht="45" x14ac:dyDescent="0.25">
      <c r="A25" s="73"/>
      <c r="B25" s="75" t="s">
        <v>85</v>
      </c>
      <c r="C25" s="75" t="s">
        <v>86</v>
      </c>
      <c r="D25" s="75" t="s">
        <v>87</v>
      </c>
      <c r="E25" s="71" t="s">
        <v>88</v>
      </c>
      <c r="F25" s="24" t="s">
        <v>89</v>
      </c>
      <c r="G25" s="24" t="s">
        <v>90</v>
      </c>
      <c r="H25" s="7" t="s">
        <v>17</v>
      </c>
      <c r="I25" s="15">
        <f t="shared" si="3"/>
        <v>0</v>
      </c>
      <c r="J25" s="67">
        <f>AVERAGE(I25:I26)</f>
        <v>0</v>
      </c>
      <c r="K25" s="36"/>
      <c r="L25" s="19"/>
      <c r="M25"/>
    </row>
    <row r="26" spans="1:13" ht="82.5" customHeight="1" x14ac:dyDescent="0.25">
      <c r="A26" s="73"/>
      <c r="B26" s="75"/>
      <c r="C26" s="75"/>
      <c r="D26" s="75"/>
      <c r="E26" s="71"/>
      <c r="F26" s="24" t="s">
        <v>91</v>
      </c>
      <c r="G26" s="24" t="s">
        <v>92</v>
      </c>
      <c r="H26" s="7" t="s">
        <v>17</v>
      </c>
      <c r="I26" s="15">
        <f t="shared" ref="I26" si="4">IF(H26="YES",1,IF(H26="NO",0,""))</f>
        <v>0</v>
      </c>
      <c r="J26" s="67"/>
      <c r="K26" s="36"/>
      <c r="L26" s="19"/>
      <c r="M26"/>
    </row>
    <row r="27" spans="1:13" ht="30" x14ac:dyDescent="0.25">
      <c r="A27" s="73"/>
      <c r="B27" s="49" t="s">
        <v>93</v>
      </c>
      <c r="C27" s="49" t="s">
        <v>94</v>
      </c>
      <c r="D27" s="49" t="s">
        <v>95</v>
      </c>
      <c r="E27" s="44" t="s">
        <v>96</v>
      </c>
      <c r="F27" s="24" t="s">
        <v>97</v>
      </c>
      <c r="G27" s="24" t="s">
        <v>98</v>
      </c>
      <c r="H27" s="7" t="s">
        <v>17</v>
      </c>
      <c r="I27" s="15">
        <f t="shared" si="3"/>
        <v>0</v>
      </c>
      <c r="J27" s="54">
        <f>I27</f>
        <v>0</v>
      </c>
      <c r="K27" s="36"/>
      <c r="L27" s="19"/>
      <c r="M27"/>
    </row>
    <row r="28" spans="1:13" ht="45" x14ac:dyDescent="0.25">
      <c r="A28" s="73"/>
      <c r="B28" s="75" t="s">
        <v>99</v>
      </c>
      <c r="C28" s="75" t="s">
        <v>100</v>
      </c>
      <c r="D28" s="75" t="s">
        <v>101</v>
      </c>
      <c r="E28" s="87" t="s">
        <v>102</v>
      </c>
      <c r="F28" s="24" t="s">
        <v>103</v>
      </c>
      <c r="G28" s="24" t="s">
        <v>104</v>
      </c>
      <c r="H28" s="7" t="s">
        <v>17</v>
      </c>
      <c r="I28" s="15">
        <f t="shared" si="3"/>
        <v>0</v>
      </c>
      <c r="J28" s="67">
        <f>AVERAGE(I28:I30)</f>
        <v>0</v>
      </c>
      <c r="K28" s="36"/>
      <c r="L28" s="19"/>
      <c r="M28"/>
    </row>
    <row r="29" spans="1:13" s="66" customFormat="1" ht="45" x14ac:dyDescent="0.25">
      <c r="A29" s="73"/>
      <c r="B29" s="75"/>
      <c r="C29" s="75"/>
      <c r="D29" s="75"/>
      <c r="E29" s="87"/>
      <c r="F29" s="24" t="s">
        <v>105</v>
      </c>
      <c r="G29" s="24" t="s">
        <v>106</v>
      </c>
      <c r="H29" s="7" t="s">
        <v>17</v>
      </c>
      <c r="I29" s="15">
        <f t="shared" ref="I29" si="5">IF(H29="YES",1,IF(H29="NO",0,""))</f>
        <v>0</v>
      </c>
      <c r="J29" s="67"/>
      <c r="K29" s="36"/>
      <c r="L29" s="19"/>
    </row>
    <row r="30" spans="1:13" s="66" customFormat="1" ht="45.75" thickBot="1" x14ac:dyDescent="0.3">
      <c r="A30" s="74"/>
      <c r="B30" s="90"/>
      <c r="C30" s="90"/>
      <c r="D30" s="90"/>
      <c r="E30" s="88"/>
      <c r="F30" s="62" t="s">
        <v>107</v>
      </c>
      <c r="G30" s="62" t="s">
        <v>108</v>
      </c>
      <c r="H30" s="63" t="s">
        <v>17</v>
      </c>
      <c r="I30" s="16">
        <f t="shared" si="3"/>
        <v>0</v>
      </c>
      <c r="J30" s="68"/>
      <c r="K30" s="42"/>
      <c r="L30" s="18"/>
    </row>
    <row r="31" spans="1:13" s="66" customFormat="1" ht="75" x14ac:dyDescent="0.25">
      <c r="A31" s="72" t="s">
        <v>109</v>
      </c>
      <c r="B31" s="35" t="s">
        <v>110</v>
      </c>
      <c r="C31" s="35" t="s">
        <v>111</v>
      </c>
      <c r="D31" s="35" t="s">
        <v>112</v>
      </c>
      <c r="E31" s="43" t="s">
        <v>113</v>
      </c>
      <c r="F31" s="25" t="s">
        <v>143</v>
      </c>
      <c r="G31" s="25" t="s">
        <v>114</v>
      </c>
      <c r="H31" s="14" t="s">
        <v>17</v>
      </c>
      <c r="I31" s="14">
        <f t="shared" si="3"/>
        <v>0</v>
      </c>
      <c r="J31" s="47">
        <f>I31</f>
        <v>0</v>
      </c>
      <c r="K31" s="41"/>
      <c r="L31" s="17"/>
    </row>
    <row r="32" spans="1:13" ht="78.75" customHeight="1" x14ac:dyDescent="0.25">
      <c r="A32" s="73"/>
      <c r="B32" s="56" t="s">
        <v>115</v>
      </c>
      <c r="C32" s="56" t="s">
        <v>116</v>
      </c>
      <c r="D32" s="56" t="s">
        <v>117</v>
      </c>
      <c r="E32" s="57" t="s">
        <v>118</v>
      </c>
      <c r="F32" s="65" t="s">
        <v>119</v>
      </c>
      <c r="G32" s="65" t="s">
        <v>144</v>
      </c>
      <c r="H32" s="58" t="s">
        <v>17</v>
      </c>
      <c r="I32" s="58">
        <v>0</v>
      </c>
      <c r="J32" s="48">
        <f t="shared" ref="J32:J35" si="6">I32</f>
        <v>0</v>
      </c>
      <c r="K32" s="59"/>
      <c r="L32" s="60"/>
      <c r="M32"/>
    </row>
    <row r="33" spans="1:13" ht="72" customHeight="1" x14ac:dyDescent="0.25">
      <c r="A33" s="73"/>
      <c r="B33" s="49" t="s">
        <v>120</v>
      </c>
      <c r="C33" s="49" t="s">
        <v>121</v>
      </c>
      <c r="D33" s="49" t="s">
        <v>122</v>
      </c>
      <c r="E33" s="44" t="s">
        <v>123</v>
      </c>
      <c r="F33" s="26" t="s">
        <v>124</v>
      </c>
      <c r="G33" s="26" t="s">
        <v>125</v>
      </c>
      <c r="H33" s="15" t="s">
        <v>17</v>
      </c>
      <c r="I33" s="15">
        <f t="shared" si="3"/>
        <v>0</v>
      </c>
      <c r="J33" s="54">
        <f t="shared" si="6"/>
        <v>0</v>
      </c>
      <c r="K33" s="36"/>
      <c r="L33" s="19"/>
      <c r="M33"/>
    </row>
    <row r="34" spans="1:13" ht="79.5" customHeight="1" x14ac:dyDescent="0.25">
      <c r="A34" s="73"/>
      <c r="B34" s="49" t="s">
        <v>126</v>
      </c>
      <c r="C34" s="49" t="s">
        <v>127</v>
      </c>
      <c r="D34" s="49" t="s">
        <v>117</v>
      </c>
      <c r="E34" s="44" t="s">
        <v>128</v>
      </c>
      <c r="F34" s="26" t="s">
        <v>129</v>
      </c>
      <c r="G34" s="26" t="s">
        <v>130</v>
      </c>
      <c r="H34" s="15" t="s">
        <v>17</v>
      </c>
      <c r="I34" s="15">
        <f t="shared" si="3"/>
        <v>0</v>
      </c>
      <c r="J34" s="54">
        <f t="shared" si="6"/>
        <v>0</v>
      </c>
      <c r="K34" s="36"/>
      <c r="L34" s="19"/>
      <c r="M34"/>
    </row>
    <row r="35" spans="1:13" ht="75" x14ac:dyDescent="0.25">
      <c r="A35" s="73"/>
      <c r="B35" s="49" t="s">
        <v>131</v>
      </c>
      <c r="C35" s="49" t="s">
        <v>132</v>
      </c>
      <c r="D35" s="49" t="s">
        <v>133</v>
      </c>
      <c r="E35" s="44" t="s">
        <v>134</v>
      </c>
      <c r="F35" s="26" t="s">
        <v>135</v>
      </c>
      <c r="G35" s="26" t="s">
        <v>145</v>
      </c>
      <c r="H35" s="15" t="s">
        <v>17</v>
      </c>
      <c r="I35" s="15">
        <f t="shared" si="3"/>
        <v>0</v>
      </c>
      <c r="J35" s="54">
        <f t="shared" si="6"/>
        <v>0</v>
      </c>
      <c r="K35" s="36"/>
      <c r="L35" s="19"/>
      <c r="M35"/>
    </row>
    <row r="36" spans="1:13" ht="30" x14ac:dyDescent="0.25">
      <c r="A36" s="73"/>
      <c r="B36" s="75" t="s">
        <v>136</v>
      </c>
      <c r="C36" s="75" t="s">
        <v>137</v>
      </c>
      <c r="D36" s="75" t="s">
        <v>133</v>
      </c>
      <c r="E36" s="71" t="s">
        <v>138</v>
      </c>
      <c r="F36" s="26" t="s">
        <v>139</v>
      </c>
      <c r="G36" s="26" t="s">
        <v>125</v>
      </c>
      <c r="H36" s="15" t="s">
        <v>17</v>
      </c>
      <c r="I36" s="15">
        <f t="shared" ref="I36" si="7">IF(H36="YES",1,IF(H36="NO",0,""))</f>
        <v>0</v>
      </c>
      <c r="J36" s="67">
        <f>AVERAGE(I36:I37)</f>
        <v>0</v>
      </c>
      <c r="K36" s="36"/>
      <c r="L36" s="19"/>
      <c r="M36"/>
    </row>
    <row r="37" spans="1:13" ht="60.75" thickBot="1" x14ac:dyDescent="0.3">
      <c r="A37" s="74"/>
      <c r="B37" s="90"/>
      <c r="C37" s="90"/>
      <c r="D37" s="90"/>
      <c r="E37" s="89"/>
      <c r="F37" s="23" t="s">
        <v>140</v>
      </c>
      <c r="G37" s="23" t="s">
        <v>141</v>
      </c>
      <c r="H37" s="16" t="s">
        <v>17</v>
      </c>
      <c r="I37" s="16">
        <f t="shared" si="3"/>
        <v>0</v>
      </c>
      <c r="J37" s="68"/>
      <c r="K37" s="42"/>
      <c r="L37" s="18"/>
      <c r="M37"/>
    </row>
    <row r="39" spans="1:13" x14ac:dyDescent="0.25">
      <c r="H39" s="3"/>
    </row>
    <row r="50" spans="5:13" x14ac:dyDescent="0.25">
      <c r="E50" s="21"/>
      <c r="M50" s="3"/>
    </row>
    <row r="51" spans="5:13" x14ac:dyDescent="0.25">
      <c r="E51" s="21"/>
    </row>
  </sheetData>
  <autoFilter ref="A12:L37"/>
  <mergeCells count="40">
    <mergeCell ref="B28:B30"/>
    <mergeCell ref="D28:D30"/>
    <mergeCell ref="B36:B37"/>
    <mergeCell ref="D36:D37"/>
    <mergeCell ref="C36:C37"/>
    <mergeCell ref="C28:C30"/>
    <mergeCell ref="E23:E24"/>
    <mergeCell ref="E25:E26"/>
    <mergeCell ref="E28:E30"/>
    <mergeCell ref="E36:E37"/>
    <mergeCell ref="D23:D24"/>
    <mergeCell ref="B25:B26"/>
    <mergeCell ref="D25:D26"/>
    <mergeCell ref="C14:C17"/>
    <mergeCell ref="C18:C19"/>
    <mergeCell ref="C23:C24"/>
    <mergeCell ref="C25:C26"/>
    <mergeCell ref="J18:J19"/>
    <mergeCell ref="A1:L1"/>
    <mergeCell ref="A3:E3"/>
    <mergeCell ref="A5:D5"/>
    <mergeCell ref="A7:D7"/>
    <mergeCell ref="A6:D6"/>
    <mergeCell ref="A10:D10"/>
    <mergeCell ref="J23:J24"/>
    <mergeCell ref="J25:J26"/>
    <mergeCell ref="J28:J30"/>
    <mergeCell ref="J36:J37"/>
    <mergeCell ref="A8:D8"/>
    <mergeCell ref="E14:E17"/>
    <mergeCell ref="E18:E19"/>
    <mergeCell ref="A31:A37"/>
    <mergeCell ref="A22:A30"/>
    <mergeCell ref="A13:A21"/>
    <mergeCell ref="B14:B17"/>
    <mergeCell ref="D14:D17"/>
    <mergeCell ref="B18:B19"/>
    <mergeCell ref="D18:D19"/>
    <mergeCell ref="B23:B24"/>
    <mergeCell ref="J14:J17"/>
  </mergeCells>
  <conditionalFormatting sqref="L13 L15:L25 L30:L33 L27 L35 K37:L37">
    <cfRule type="expression" dxfId="13" priority="28">
      <formula>G13="YES"</formula>
    </cfRule>
  </conditionalFormatting>
  <conditionalFormatting sqref="L34">
    <cfRule type="expression" dxfId="12" priority="27">
      <formula>H34="YES"</formula>
    </cfRule>
  </conditionalFormatting>
  <conditionalFormatting sqref="L14">
    <cfRule type="expression" dxfId="11" priority="25">
      <formula>H14="YES"</formula>
    </cfRule>
  </conditionalFormatting>
  <conditionalFormatting sqref="L26">
    <cfRule type="expression" dxfId="10" priority="23">
      <formula>H26="YES"</formula>
    </cfRule>
  </conditionalFormatting>
  <conditionalFormatting sqref="L29">
    <cfRule type="expression" dxfId="9" priority="22">
      <formula>H29="YES"</formula>
    </cfRule>
  </conditionalFormatting>
  <conditionalFormatting sqref="L28">
    <cfRule type="expression" dxfId="8" priority="21">
      <formula>H28="YES"</formula>
    </cfRule>
  </conditionalFormatting>
  <conditionalFormatting sqref="L36">
    <cfRule type="expression" dxfId="7" priority="20">
      <formula>H36="YES"</formula>
    </cfRule>
  </conditionalFormatting>
  <conditionalFormatting sqref="K13 K15:K25 K30:K33 K27 K35">
    <cfRule type="expression" dxfId="6" priority="15">
      <formula>G13="YES"</formula>
    </cfRule>
  </conditionalFormatting>
  <conditionalFormatting sqref="K34">
    <cfRule type="expression" dxfId="5" priority="14">
      <formula>G34="YES"</formula>
    </cfRule>
  </conditionalFormatting>
  <conditionalFormatting sqref="K14">
    <cfRule type="expression" dxfId="4" priority="13">
      <formula>G14="YES"</formula>
    </cfRule>
  </conditionalFormatting>
  <conditionalFormatting sqref="K26">
    <cfRule type="expression" dxfId="3" priority="11">
      <formula>G26="YES"</formula>
    </cfRule>
  </conditionalFormatting>
  <conditionalFormatting sqref="K29">
    <cfRule type="expression" dxfId="2" priority="10">
      <formula>G29="YES"</formula>
    </cfRule>
  </conditionalFormatting>
  <conditionalFormatting sqref="K28">
    <cfRule type="expression" dxfId="1" priority="9">
      <formula>G28="YES"</formula>
    </cfRule>
  </conditionalFormatting>
  <conditionalFormatting sqref="K36">
    <cfRule type="expression" dxfId="0" priority="8">
      <formula>G36="YES"</formula>
    </cfRule>
  </conditionalFormatting>
  <dataValidations count="1">
    <dataValidation type="list" allowBlank="1" showInputMessage="1" showErrorMessage="1" sqref="H13:H37">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547EFE-1E32-4215-844D-35C1D1B461A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AF98B85-484E-4F0F-B634-CC064F047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CR-GR-HSE-430</vt:lpstr>
      <vt:lpstr>'CR-GR-HSE-430'!Zone_d_impression</vt:lpstr>
    </vt:vector>
  </TitlesOfParts>
  <Manager/>
  <Company>TOTAL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2018-11-06T12:40:58Z</cp:lastPrinted>
  <dcterms:created xsi:type="dcterms:W3CDTF">2018-06-26T06:40:28Z</dcterms:created>
  <dcterms:modified xsi:type="dcterms:W3CDTF">2018-11-06T12:41:02Z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