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hidePivotFieldList="1"/>
  <mc:AlternateContent xmlns:mc="http://schemas.openxmlformats.org/markup-compatibility/2006">
    <mc:Choice Requires="x15">
      <x15ac:absPath xmlns:x15ac="http://schemas.microsoft.com/office/spreadsheetml/2010/11/ac" url="C:\Local\Coordinateur HSEEE\2023\CR\CR 426\"/>
    </mc:Choice>
  </mc:AlternateContent>
  <xr:revisionPtr revIDLastSave="0" documentId="13_ncr:1_{F07E73F5-FD18-402A-A182-80F4310B4FDF}" xr6:coauthVersionLast="47" xr6:coauthVersionMax="47" xr10:uidLastSave="{00000000-0000-0000-0000-000000000000}"/>
  <bookViews>
    <workbookView xWindow="-120" yWindow="-120" windowWidth="29040" windowHeight="15840" tabRatio="768" firstSheet="1" activeTab="1" xr2:uid="{00000000-000D-0000-FFFF-FFFF00000000}"/>
  </bookViews>
  <sheets>
    <sheet name="Feuil1" sheetId="8" state="hidden" r:id="rId1"/>
    <sheet name="CR" sheetId="1" r:id="rId2"/>
    <sheet name="Feuil2" sheetId="9" state="hidden" r:id="rId3"/>
  </sheets>
  <definedNames>
    <definedName name="_xlnm._FilterDatabase" localSheetId="1" hidden="1">CR!$A$2:$M$2</definedName>
    <definedName name="_xlnm.Print_Area" localSheetId="1">CR!$A$1:$M$33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 i="1" l="1"/>
  <c r="K32" i="1" s="1"/>
  <c r="J29" i="1"/>
  <c r="J30" i="1"/>
  <c r="J26" i="1"/>
  <c r="J24" i="1"/>
  <c r="J21" i="1"/>
  <c r="J22" i="1"/>
  <c r="J19" i="1"/>
  <c r="J16" i="1"/>
  <c r="J15" i="1"/>
  <c r="J13" i="1"/>
  <c r="J11" i="1"/>
  <c r="J10" i="1"/>
  <c r="J8" i="1"/>
  <c r="K10" i="1" l="1"/>
  <c r="J4" i="1" l="1"/>
  <c r="J7" i="1"/>
  <c r="K7" i="1" s="1"/>
  <c r="J28" i="1"/>
  <c r="K28" i="1" s="1" a="1"/>
  <c r="K28" i="1" s="1"/>
  <c r="J20" i="1"/>
  <c r="K20" i="1" s="1"/>
  <c r="J17" i="1"/>
  <c r="J14" i="1"/>
  <c r="K14" i="1" s="1"/>
  <c r="J12" i="1"/>
  <c r="K12" i="1" s="1"/>
  <c r="J5" i="1"/>
  <c r="J3" i="1" l="1"/>
  <c r="K3" i="1" s="1"/>
  <c r="J6" i="1" l="1"/>
  <c r="K5" i="1" s="1"/>
  <c r="J23" i="1"/>
  <c r="J25" i="1"/>
  <c r="K25" i="1" s="1"/>
  <c r="J27" i="1"/>
  <c r="K27" i="1" s="1"/>
  <c r="J31" i="1"/>
  <c r="K31" i="1" s="1"/>
  <c r="J33" i="1"/>
  <c r="J18" i="1" l="1"/>
  <c r="K18" i="1" s="1"/>
  <c r="J9" i="1"/>
  <c r="K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tc={49BED2E6-27E7-4A6E-942F-12CAC7675220}</author>
  </authors>
  <commentList>
    <comment ref="J2" authorId="0" shapeId="0" xr:uid="{00000000-0006-0000-0100-00000100000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Ne pas modifier le contenu de la case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<sst xmlns="http://schemas.openxmlformats.org/spreadsheetml/2006/main" count="182" uniqueCount="141">
  <si>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</si>
  <si>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</si>
  <si>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</si>
  <si>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</si>
  <si>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</si>
  <si>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</si>
  <si>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</si>
  <si>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</si>
  <si>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</si>
  <si>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</si>
  <si>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</si>
  <si>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</si>
  <si>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</si>
  <si>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</si>
  <si>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YES</t>
  </si>
  <si>
    <t>NO</t>
  </si>
  <si>
    <t>% of compliance</t>
  </si>
  <si>
    <t>Section Description</t>
  </si>
  <si>
    <t>Sub Section description</t>
  </si>
  <si>
    <t>Requirements</t>
  </si>
  <si>
    <t>Do you have…?</t>
  </si>
  <si>
    <t>% of compliance per requirement</t>
  </si>
  <si>
    <t>Formal procedure number of the affiliate, if any</t>
  </si>
  <si>
    <t>Action Plan (if not compliant)</t>
  </si>
  <si>
    <t>Zone Requirements or Guiding document or recommendation</t>
  </si>
  <si>
    <t>NA</t>
  </si>
  <si>
    <t>Compliance status</t>
  </si>
  <si>
    <r>
      <t>% of compliance</t>
    </r>
    <r>
      <rPr>
        <b/>
        <sz val="12"/>
        <color rgb="FFFF0000"/>
        <rFont val="Calibri"/>
        <family val="2"/>
        <scheme val="minor"/>
      </rPr>
      <t xml:space="preserve"> (X% if YES, 0% if NO,-if NA)</t>
    </r>
  </si>
  <si>
    <t>3.1.1</t>
  </si>
  <si>
    <t>3.3.1</t>
  </si>
  <si>
    <t>3.4.1</t>
  </si>
  <si>
    <r>
      <rPr>
        <b/>
        <sz val="18"/>
        <rFont val="Calibri"/>
        <family val="2"/>
        <scheme val="minor"/>
      </rPr>
      <t xml:space="preserve">Systèmes d’étanchéité temporaires
 </t>
    </r>
    <r>
      <rPr>
        <b/>
        <sz val="14"/>
        <rFont val="Calibri"/>
        <family val="2"/>
        <scheme val="minor"/>
      </rPr>
      <t>CR-GR-HSE-426</t>
    </r>
  </si>
  <si>
    <t>Procédure système d’étanchéité temporaire</t>
  </si>
  <si>
    <t>(Attentes 02.01 ; 04.01)</t>
  </si>
  <si>
    <t>Le processus de système d’étanchéité temporaire est décrit dans une procédure documentée qui intègre 
à minima les exigences de la présente règle. 
Elle précise les rôles et responsabilités et les niveaux de validation en fonction des risques pour chaque 
étape du processus.</t>
  </si>
  <si>
    <t>Cette procédure tient compte de la législation locale et peut s’appuyer sur les guides internes et externes
(API, ASME, EEMUA, etc.).</t>
  </si>
  <si>
    <t>3.1 Organisation du processus système d’étanchéité temporaire</t>
  </si>
  <si>
    <t>3.1.2</t>
  </si>
  <si>
    <t xml:space="preserve">Entreprise agréée et personnel habilité </t>
  </si>
  <si>
    <t>(Attentes 05.03 ; 05.05 ; 05.07)</t>
  </si>
  <si>
    <t>Seules les entreprises extérieures sélectionnées et agréées préalablement par l’entité ou la filiale pour ce 
type d’intervention sont consultées. 
La liste du personnel d’intervention habilité par l’entreprise extérieure est communiquée à l’entité ou la filiale.</t>
  </si>
  <si>
    <t>La liste du personnel habilité permet à l’entité ou la filiale de contrôler l’habilitation des intervenants au moment 
de l’intervention. 
Aux fins de l’agrément des entreprises extérieures, les entités et les filiales peuvent demander l’assistance de
leur Customer Line au sein de OneTech pour l’analyse technique</t>
  </si>
  <si>
    <t>3.2 Prérequis à la mise en place d’un système d’étanchéité temporaire</t>
  </si>
  <si>
    <t>Prérequis à la mise en place d’un système d’étanchéité temporaire</t>
  </si>
  <si>
    <t>(Attentes 03.01 ; 03.04)</t>
  </si>
  <si>
    <t>3.3 Préparation et analyse de risques</t>
  </si>
  <si>
    <t xml:space="preserve"> Constitution du dossier d’intervention</t>
  </si>
  <si>
    <t>(Attente 04.03)</t>
  </si>
  <si>
    <t>L’entité ou la filiale rassemble l’ensemble des informations nécessaires et initie le dossier d’intervention 
pour la mise en place du système d’étanchéité temporaire. 
Le contenu minimum de ce dossier est donné en Annexe 1.</t>
  </si>
  <si>
    <t xml:space="preserve"> 3.3.2 </t>
  </si>
  <si>
    <t>Etude de faisabilité technique et choix du type de système 
d’étanchéité temporaire</t>
  </si>
  <si>
    <t>(Attentes 02.01 ; 04.03)</t>
  </si>
  <si>
    <t xml:space="preserve">L’entité ou la filiale étudie la faisabilité technique de l’implantation d'un système d’étanchéité temporaire et 
définit le type de système d’étanchéité temporaire le plus approprié. 
Ce choix est fait sur la base de la règlementation applicable, des guides et spécifications techniques 
prenant notamment en compte le mode de dégradation mais aussi le type de produit, les conditions 
opératoires et la durée de vie nécessaire de l’équipement. </t>
  </si>
  <si>
    <t>A l’issue de cette étape, un premier avis - favorable ou non - sur la faisabilité de l’implantation en marche 
d’un tel dispositif est donné.</t>
  </si>
  <si>
    <t xml:space="preserve"> 3.3.3 </t>
  </si>
  <si>
    <t>Analyse de risque préliminaire</t>
  </si>
  <si>
    <t>Une analyse préliminaire de risques établie selon la check-list de l’Annexe 1 est formalisée et validée par 
une équipe pluridisciplinaire.
Cette analyse conclut à la possibilité ou non de procéder à l’étude du système d’étanchéité temporaire.
Pour les enroulements à base de matériau composite et les colliers sur tuyauterie (systèmes standards du 
commerce boulonnés) installés sur des équipements isolés, l’analyse de risque peut être réalisée lors du 
permis de travail à l’aide d’analyses génériques par type de service.</t>
  </si>
  <si>
    <t>La composition de l’équipe pluridisciplinaire en charge de l’analyse de risque est définie dans la procédure de 
l’entité ou la filiale.
A l’issue de cette étape, l’entité ou la filiale communique le dossier d’intervention à l’entreprise extérieure.</t>
  </si>
  <si>
    <t xml:space="preserve">3.3.4 </t>
  </si>
  <si>
    <t>Analyse de risques et acceptation par l’entreprise extérieure</t>
  </si>
  <si>
    <t>L’entité ou la filiale demande à l’entreprise extérieure d’établir sa propre analyse de risques sur la base du 
dossier d’intervention remis, des résultats de ses investigations réalisées sur site (visite terrain et 
discussion au minimum avec la personne en charge du dossier) et des conclusions de ses études de 
faisabilité. 
Le résultat de l’analyse de risques effectuée par l’entreprise extérieure conclut à l’acceptation ou non de 
son intervention pour la pose du système d’étanchéité temporaire.
Cette exigence n’est pas obligatoire pour les enroulements à base de matériau composite et les colliers 
sur tuyauterie (systèmes standards du commerce boulonnés) installés sur des équipements isolés.</t>
  </si>
  <si>
    <t>(Attentes 03.01 ; 03.04 ; 05.06)</t>
  </si>
  <si>
    <t xml:space="preserve"> 3.3.5 </t>
  </si>
  <si>
    <t>Dossier entreprise</t>
  </si>
  <si>
    <t>(Attentes 04.01 ; 04.03 ; 05.06) }</t>
  </si>
  <si>
    <t>En cas d’acceptation, il est demandé à l’entreprise extérieure de communiquer un dossier préparatoire 
comprenant au minimum les points mentionnés à l’Annexe 2.</t>
  </si>
  <si>
    <t xml:space="preserve">Ce dossier entreprise extérieure est intégré au dossier d’intervention. </t>
  </si>
  <si>
    <t xml:space="preserve">3.4 Décision d’intervention </t>
  </si>
  <si>
    <t>(Attentes 01.04 ; 03.01)</t>
  </si>
  <si>
    <t>La décision d’intervention est basée sur les analyses de risques (interne et externe) et formellement validée 
via la signature du dossier d’intervention par les personnes désignées dans la procédure système 
d’étanchéité temporaire de l’entité ou de la filiale ainsi que par l’entreprise extérieure.</t>
  </si>
  <si>
    <t xml:space="preserve">Le processus de validation du dossier d’intervention est défini dans la procédure de l’entité ou de la filiale. </t>
  </si>
  <si>
    <t>3.5 Mise en place du système d’étanchéité temporaire</t>
  </si>
  <si>
    <t xml:space="preserve">3.5.1 </t>
  </si>
  <si>
    <t>Identification, enregistrement et suivi</t>
  </si>
  <si>
    <t xml:space="preserve">Décision d’intervention </t>
  </si>
  <si>
    <t>(Attente 04.03) }</t>
  </si>
  <si>
    <t>Une référence unique du système d’étanchéité temporaire est apposée sur celui-ci ainsi que sur plan. 
La mise en place et/ou la réintervention sur un système d’étanchéité temporaire fait l'objet d'enregistrement 
selon les dispositions prévues dans la procédure de l’entité ou de la filiale.
Un registre exhaustif permettant le suivi des systèmes d’étanchéité temporaires est disponible sur site. Il 
comprend : 
- la référence unique ;
- le type de système d’étanchéité temporaire ;
- la date de mise en service ;
- la ou les dates de réinterventions éventuelles ;
- la date prévue de la dépose du système d’étanchéité temporaire et la date de réalisation effective.</t>
  </si>
  <si>
    <t>Un bilan de la situation des systèmes d’étanchéité temporaires est réalisé périodiquement par l’entité ou la filiale
comme défini dans la procédure des systèmes d’étanchéité temporaires.
Une analyse complémentaire est apportée pour les équipements ou circuits sur lesquels plusieurs systèmes
d’étanchéité temporaires ont été mis en place afin de rechercher les causes génériques et définir les remèdes 
les mieux adaptés.</t>
  </si>
  <si>
    <t xml:space="preserve">3.5.2 </t>
  </si>
  <si>
    <t>Réception de travaux</t>
  </si>
  <si>
    <t>(Attentes 04.03 ; 04.10) }</t>
  </si>
  <si>
    <t>Un compte rendu d’intervention est établi par l’entreprise extérieure (voir Annexe 2) ainsi que par l’entité 
ou la filiale après réception formelle sur le terrain des travaux. 
Ces comptes-rendus sont regroupés dans le dossier d’intervention.</t>
  </si>
  <si>
    <t>3.6 Préparation de la réparation définitive</t>
  </si>
  <si>
    <t xml:space="preserve">3.6.1 </t>
  </si>
  <si>
    <t xml:space="preserve"> Préparation et planification de la réparation définitive</t>
  </si>
  <si>
    <t>En parallèle de la mise en place du système d’étanchéité temporaire, la préparation de sa dépose est 
initiée afin de disposer du matériel nécessaire pour la réparation définitive. 
Celle-ci est réalisée à la première opportunité (arrêt programmé ou non programmé) suivant la pose du
système d’étanchéité temporaire sans dépasser l’échéance initialement prévue.</t>
  </si>
  <si>
    <t>L’intégration de la dépose de tous les systèmes d’étanchéité temporaires en place dans les listes de travaux 
des arrêts programmés est effectuée dans le cadre de la préparation de ces derniers.En cas de décalage de la date de dépose prévue initialement (ex. : report d’arrêt) ou en cas de difficultés liés 
à la dépose, une analyse technique est réalisée pour vérifier la durée de vie du système d’étanchéité 
temporaire si l’échéance initiale est dépassée. 
Pour des systèmes industriels ne faisant pas l’objet de grands arrêts programmés, une étude spécifique est 
réalisée afin d’évaluer la durée de vie de la réparation provisoire. Elle est réévaluée si besoin à l’échéance.</t>
  </si>
  <si>
    <t>3.7 Suivi en marche du système d’étanchéité temporaire</t>
  </si>
  <si>
    <t xml:space="preserve">3.7.1 </t>
  </si>
  <si>
    <t>Suivi en marche</t>
  </si>
  <si>
    <t>(Attente 03.04)</t>
  </si>
  <si>
    <t>Les dispositions spécifiques de suivi (tournée opérateur, inspections, détecteurs, conditions process 
spécifiques, etc.) sont définies et mises en œuvre par les entités compétentes du site comme prévu dans 
la procédure de l’entité ou de la filiale.</t>
  </si>
  <si>
    <t xml:space="preserve">3.7.2 </t>
  </si>
  <si>
    <t>Réintervention sur un système d’étanchéité temporaire</t>
  </si>
  <si>
    <t>(Attentes 03.01 ; 03.04 ; 03.05 ; 05.06)</t>
  </si>
  <si>
    <t>La compréhension des causes de la réintervention est recherchée et prend en compte le nombre de 
réinterventions déjà effectuées et l’évolution du débit de fuite. Une nouvelle analyse de risques est établie 
conformément à l’Annexe 1. 
En outre, pour les boites d’assemblage mécano-soudée avec pâte de colmatage injectée, toute réinjection 
au-delà de la troisième fait l’objet d’une validation formelle du management de l’entité ou de la filiale.</t>
  </si>
  <si>
    <t>La validation formelle par le management de l’entité ou de la filiale correspond au niveau directeur de site pour 
les branches RC, MS, GRP et directeur des opérations de la filiale pour la branche EP.</t>
  </si>
  <si>
    <t>3.8 Dépose du système d’étanchéité temporaire</t>
  </si>
  <si>
    <t xml:space="preserve"> 3.8.1</t>
  </si>
  <si>
    <t xml:space="preserve"> Expertise au moment de la dépose</t>
  </si>
  <si>
    <t>Lors de la dépose d'un système d’étanchéité temporaire, en cas de difficulté d’étanchéité ou lorsque le 
mécanisme de corrosion n’est pas établi, une inspection visuelle du dispositif et de la zone de l'équipement 
concerné est faite en présence de représentant(s) désigné(s) de la filiale ou entité opérant le site afin de 
faire tous les constats utiles sur le mode de dégradation de l’équipement et l’état du système d’étanchéité 
temporaire.</t>
  </si>
  <si>
    <t xml:space="preserve">(Attente 08.04) </t>
  </si>
  <si>
    <t>Ces constats servent à :
▪ Mener une réflexion sur les éventuelles difficultés rencontrées ;
▪ Valider et/ou préciser les dommages de l'équipement ayant été à l'origine de la perte de 
confinement et leurs causes ;
▪ Vérifier l'adéquation du dispositif mis en place et son comportement tel que prévu ;
▪ Proposer des améliorations du processus retenu (conception du dispositif, modalités d'injection et 
de réinjections de la pâte, etc.).
Les constats sont consignés dans un rapport d'inspection à joindre au dossier de l'intervention et au dossier 
inspection de l'équipement concerné. Un retour d’expérience est établi le cas échéant.</t>
  </si>
  <si>
    <t>3.9 Audit du processus système d’étanchéité temporaire</t>
  </si>
  <si>
    <t xml:space="preserve">3.9.1 </t>
  </si>
  <si>
    <t>Audit interne du processus système d’étanchéité temporaire</t>
  </si>
  <si>
    <t>(Attente 09.02)</t>
  </si>
  <si>
    <t>Un programme d’audits au sein de l’entité ou la filiale est mis en place pour vérifier l’application de la 
procédure système d’étanchéité temporaire. A l’issue de l’audit, un plan d’action est émis et le contrôle de 
la mise œuvre est effectué lors de revues périodiques jusqu’à clôture de l’ensemble des points de non_x0002_conformité.</t>
  </si>
  <si>
    <t>3.2.1 :</t>
  </si>
  <si>
    <t>Le niveaux de validation et de responsabilité en fonction des risques sont-ils détaillé par étapes du processus?</t>
  </si>
  <si>
    <t>Disposez-vous d'une liste de personnel d'intervention qualifié ?</t>
  </si>
  <si>
    <t>Envisagez-vous toujours d'effectuer des réparations permanentes avant d'envisager des réparations temporaires ?</t>
  </si>
  <si>
    <t>Prévoyez-vous les vérifications nécessaires avant l'installation temporaire (accessibilité et évacuation, mise en œuvre de mesures de contrôle des risques) ?</t>
  </si>
  <si>
    <t>Avez-vous établi un dossier d'intervention avec le contenu minimum mentionné dans l'annexe 1 ?</t>
  </si>
  <si>
    <t>La réparation définitive, privilégiée à la pose d’un système d’étanchéité temporaire, a été considérée 
et évaluée. Dans la majorité des cas, la pose d’un système d’étanchéité temporaire comporte un 
niveau de risques élevé, de ce fait elle est exceptionnelle et fait l’objet d’un traitement adapté ;
- Si la pose d’un système d’étanchéité temporaire est nécessaire, elle est initiée uniquement aux 
conditions suivantes : 
o L’accessibilité et l’évacuation de la zone de réparation est satisfaisante pour la sécurité de 
l’intervention ;
o Les risques, notamment d’auto-inflammabilité ou d’inflammabilité ou d’explosivité au 
contact d’un point chaud, de toxicité, de brûlure, de pollution, de dégradations mécaniques 
aux alentours de la fuite, sont acceptables avec la mise en place de mesures de maîtrise 
des risques.</t>
  </si>
  <si>
    <t>Avez-vous analysé la faisabilité technique de l'implantation d'un système d'étanchéité temporaire</t>
  </si>
  <si>
    <t>Avez-vous pris en compte le mode de degradation,le type de produit,les conditions opératoires et la durée de vie nécessaire de l'équipement?</t>
  </si>
  <si>
    <t>La liste préliminaire de risque selon l'annexe 1 a telle était validée par l'équipe pluridisciplinaire?</t>
  </si>
  <si>
    <t>Faite vous une analyse lors du permis de travail à l'aide d'abnalyses génériques par type de service sur colliers sur tuyauteries installés sur les équipements isolés,</t>
  </si>
  <si>
    <t>Demandez vous à l'entreprise extérieure d'établir son analyse de risques sur la base du dossier d'intervention ?</t>
  </si>
  <si>
    <t>Les résultats de l'analyse effectuée par l'entreprise extérieure conclut elle à l'accéptation ou non de son intervention pour la pose du système d'étanchéité?</t>
  </si>
  <si>
    <t>Appliquez vous cette exigence  pour les enroulements à base de matériau composite et les colliers 
sur tuyauterie (systèmes standards du commerce boulonnés) installés sur des équipements isolés ?</t>
  </si>
  <si>
    <t>En cas d’acceptation, demandez vous à l’entreprise extérieure de communiquer un dossier préparatoire 
comprenant au minimum les points mentionnés à l’Annexe 2.</t>
  </si>
  <si>
    <t xml:space="preserve">La décision d’intervention est-elle basée sur les analyses de risques (interne et externe) et formellement validée 
</t>
  </si>
  <si>
    <t>Faites vous valider via la signature du dossier d’intervention par les personnes désignées dans la procédure système 
d’étanchéité temporaire de l’entité ou de la filiale ainsi que par l’entreprise extérieure.</t>
  </si>
  <si>
    <t>Apposez-vous une référence unique du système d’étanchéité temporaire  sur celui-ci ainsi que sur plan?</t>
  </si>
  <si>
    <t>Enregistrez vous un enregistrement lors de la  mise en place et/ou la réintervention sur un système d’étanchéité temporaire 
selon les dispositions prévues dans la procédure de l’entité ou de la filiale?</t>
  </si>
  <si>
    <t>Avez-vous disponible sur site un registre exhaustif permettant le suivi des systèmes d’étanchéité temporaires ?</t>
  </si>
  <si>
    <t>Avez-vous un compte rendu d’intervention établi par l’entreprise extérieure  ainsi que par l’entité 
ou la filiale après réception formelle sur le terrain des travaux ?</t>
  </si>
  <si>
    <t>les comptes-rendus son-ils  regroupés dans le dossier d’intervention?</t>
  </si>
  <si>
    <t xml:space="preserve">En parallèle de la mise en place du système d’étanchéité temporaire, avez-vous réalisés la préparation de sa dépose est 
initiée afin de disposer du matériel nécessaire pour la réparation définitive. </t>
  </si>
  <si>
    <t>Réalisez vous à la première opportunité (arrêt programmé ou non programmé) suivant la pose du
système d’étanchéité temporaire sans dépasser l’échéance initialement prévue ?</t>
  </si>
  <si>
    <t>Les dispositions spécifiques de suivi  sont-elles  définies et mises en œuvre par les entités compétentes du site comme prévu dans 
la procédure de l’entité ou de la filiale?</t>
  </si>
  <si>
    <t xml:space="preserve">La compréhension des causes de la réintervention est -elle recherchée et prend elle en compte le nombre de 
réinterventions déjà effectuées ?  </t>
  </si>
  <si>
    <t xml:space="preserve">Une nouvelle analyse de risques est elle établie 
conformément à l’Annexe 1. </t>
  </si>
  <si>
    <t xml:space="preserve">
Au-delà de la troisième réinjection avez-vous une validation formelle du management ?</t>
  </si>
  <si>
    <t xml:space="preserve">Lors de la dépose d'un système d’étanchéité temporaire,  réalisez-vous une inspection visuelle du dispositif et de la zone de l'équipement ?
</t>
  </si>
  <si>
    <t xml:space="preserve">Avez vous mis en place un programme d’audits au sein de l’entité ou la filiale  pour vérifier l’application de la 
procédure système d’étanchéité temporaire? </t>
  </si>
  <si>
    <t>A l’issue de l’audit, un plan d’action est-il  émis et le contrôle de 
la mise œuvre est il effectué lors de revues périodiques jusqu’à clôture de l’ensemble des points de non_x0002_conformité?</t>
  </si>
  <si>
    <t xml:space="preserve">Le processus de système d’étanchéité temporaire est-il  décrit dans une procédure documentée qui intègre 
à minima les exigences de la présente règle? </t>
  </si>
  <si>
    <t>Consultez vous seulement  les entreprises extérieures sélectionnées et agréées préalablement par l’entité ou la filiale pour ce 
type d’intervention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</si>
</sst>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
      <sz val="12"/>
      <name val="Calibri"/>
      <family val="2"/>
      <scheme val="minor"/>
    </font>
    <font>
      <sz val="11"/>
      <color indexed="8"/>
      <name val="Calibri"/>
      <family val="2"/>
    </font>
    <font>
      <b/>
      <sz val="18"/>
      <name val="Calibri"/>
      <family val="2"/>
      <scheme val="minor"/>
    </font>
    <font>
      <b/>
      <sz val="14"/>
      <name val="Calibri"/>
      <family val="2"/>
      <scheme val="minor"/>
    </font>
    <font>
      <b/>
      <sz val="12"/>
      <color rgb="FFFF0000"/>
      <name val="Calibri"/>
      <family val="2"/>
      <scheme val="minor"/>
    </font>
    <font>
      <b/>
      <sz val="11"/>
      <color theme="1"/>
      <name val="Calibri"/>
      <family val="2"/>
      <scheme val="minor"/>
    </font>
    <font>
      <sz val="11"/>
      <name val="Calibri"/>
      <family val="2"/>
      <scheme val="minor"/>
    </font>
    <font>
      <i/>
      <sz val="11"/>
      <name val="Calibri"/>
      <family val="2"/>
    </font>
    <font>
      <sz val="11"/>
      <color theme="1"/>
      <name val="Calibri"/>
      <family val="2"/>
    </font>
    <font>
      <i/>
      <sz val="11"/>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6" fillId="0" borderId="0" applyFill="0" applyProtection="0"/>
  </cellStyleXfs>
  <cellXfs count="41">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wrapText="1"/>
    </xf>
    <xf numFmtId="0" fontId="0" fillId="3" borderId="1" xfId="0" applyFill="1" applyBorder="1" applyAlignment="1" applyProtection="1">
      <alignment horizontal="center" vertical="center"/>
      <protection locked="0"/>
    </xf>
    <xf numFmtId="9" fontId="0" fillId="3" borderId="1" xfId="1" applyFont="1" applyFill="1" applyBorder="1" applyAlignment="1" applyProtection="1">
      <alignment horizontal="center" vertical="center"/>
      <protection locked="0"/>
    </xf>
    <xf numFmtId="0" fontId="12" fillId="0" borderId="1" xfId="0" applyFont="1" applyBorder="1" applyAlignment="1">
      <alignment horizontal="center" vertical="center" wrapText="1"/>
    </xf>
    <xf numFmtId="0" fontId="0" fillId="0" borderId="1" xfId="0" applyBorder="1" applyAlignment="1">
      <alignment horizontal="center" vertical="center"/>
    </xf>
    <xf numFmtId="9" fontId="5" fillId="0" borderId="1" xfId="0" applyNumberFormat="1" applyFont="1" applyBorder="1" applyAlignment="1" applyProtection="1">
      <alignment horizontal="center" vertical="center" wrapText="1"/>
      <protection locked="0"/>
    </xf>
    <xf numFmtId="0" fontId="13"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0" xfId="0" applyBorder="1" applyAlignment="1">
      <alignment horizontal="center" vertical="center"/>
    </xf>
    <xf numFmtId="0" fontId="3" fillId="4" borderId="1"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2" fillId="2" borderId="1" xfId="0" applyFont="1" applyFill="1" applyBorder="1" applyAlignment="1">
      <alignment horizontal="center" vertical="center" wrapText="1"/>
    </xf>
    <xf numFmtId="9" fontId="2" fillId="2" borderId="1" xfId="1" applyFont="1" applyFill="1" applyBorder="1" applyAlignment="1">
      <alignment horizontal="center" vertical="center" wrapText="1"/>
    </xf>
    <xf numFmtId="9" fontId="2" fillId="2" borderId="1" xfId="1" applyFont="1" applyFill="1" applyBorder="1" applyAlignment="1">
      <alignment horizontal="center" vertical="center" textRotation="90" wrapText="1"/>
    </xf>
    <xf numFmtId="9" fontId="5" fillId="4" borderId="1" xfId="0" applyNumberFormat="1" applyFont="1" applyFill="1" applyBorder="1" applyAlignment="1" applyProtection="1">
      <alignment horizontal="center" vertical="center" wrapText="1"/>
      <protection locked="0"/>
    </xf>
    <xf numFmtId="0" fontId="14" fillId="4" borderId="1" xfId="0" applyFont="1" applyFill="1" applyBorder="1" applyAlignment="1">
      <alignment horizontal="center" vertical="center" wrapText="1"/>
    </xf>
    <xf numFmtId="9" fontId="0" fillId="3" borderId="1" xfId="1" applyFont="1" applyFill="1" applyBorder="1" applyAlignment="1" applyProtection="1">
      <alignment horizontal="center" vertical="center"/>
      <protection locked="0"/>
    </xf>
    <xf numFmtId="0" fontId="10"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1" xfId="0" applyBorder="1" applyAlignment="1">
      <alignment horizontal="center" vertical="center"/>
    </xf>
    <xf numFmtId="9" fontId="5" fillId="0" borderId="1" xfId="0" applyNumberFormat="1" applyFont="1" applyBorder="1" applyAlignment="1" applyProtection="1">
      <alignment horizontal="center" vertical="center" wrapText="1"/>
      <protection locked="0"/>
    </xf>
    <xf numFmtId="0" fontId="13" fillId="0" borderId="1" xfId="0" applyFont="1" applyBorder="1" applyAlignment="1">
      <alignment horizontal="center" vertical="center" wrapText="1"/>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3" fillId="4" borderId="1" xfId="0" applyFont="1" applyFill="1" applyBorder="1" applyAlignment="1">
      <alignment horizontal="center" vertical="center" wrapText="1"/>
    </xf>
    <xf numFmtId="9" fontId="5" fillId="4"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0" fillId="4"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cellXfs>
  <cellStyles count="3">
    <cellStyle name="Normal" xfId="0" builtinId="0"/>
    <cellStyle name="Normal 3" xfId="2" xr:uid="{00000000-0005-0000-0000-000001000000}"/>
    <cellStyle name="Pourcentage" xfId="1" builtinId="5"/>
  </cellStyles>
  <dxfs count="3">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Aurelie SALA" id="{49AFE12D-D3B5-400A-9DF7-8A4789C65FC8}" userId="S::aurelie.sala@total.com::dde97794-4752-405b-9536-6058c371f01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2" dT="2020-07-23T14:09:20.65" personId="{49AFE12D-D3B5-400A-9DF7-8A4789C65FC8}" id="{49BED2E6-27E7-4A6E-942F-12CAC7675220}">
    <text>Ne pas modifier le contenu de la case</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pageSetup orientation="portrait" r:id="rId1"/>
  <headerFooter>
    <oddFooter>&amp;L&amp;1#&amp;"Calibri"&amp;10&amp;K000000TOTAL Classification: Restricted Distribution TOTAL - All rights reserved</oddFoot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3"/>
  <sheetViews>
    <sheetView tabSelected="1" view="pageBreakPreview" zoomScale="70" zoomScaleNormal="90" zoomScaleSheetLayoutView="70" workbookViewId="0">
      <selection activeCell="F4" sqref="F4"/>
    </sheetView>
  </sheetViews>
  <sheetFormatPr baseColWidth="10" defaultColWidth="11.42578125" defaultRowHeight="15" x14ac:dyDescent="0.25"/>
  <cols>
    <col min="1" max="1" width="23.42578125" style="3" customWidth="1"/>
    <col min="2" max="2" width="9.5703125" style="3" customWidth="1"/>
    <col min="3" max="3" width="16.28515625" style="3" customWidth="1"/>
    <col min="4" max="4" width="18.7109375" style="3" customWidth="1"/>
    <col min="5" max="5" width="60.42578125" style="1" customWidth="1"/>
    <col min="6" max="6" width="151.5703125" style="1" customWidth="1"/>
    <col min="7" max="7" width="30.28515625" style="1" customWidth="1"/>
    <col min="8" max="8" width="12.85546875" style="1" customWidth="1"/>
    <col min="9" max="10" width="12.140625" style="1" customWidth="1"/>
    <col min="11" max="11" width="10.85546875" style="2" customWidth="1"/>
    <col min="12" max="12" width="19.7109375" style="2" customWidth="1"/>
    <col min="13" max="13" width="50.42578125" style="2" customWidth="1"/>
    <col min="14" max="14" width="50.42578125" style="1" customWidth="1"/>
    <col min="15" max="15" width="11.42578125" style="1"/>
    <col min="16" max="16" width="0" style="1" hidden="1" customWidth="1"/>
    <col min="17" max="16384" width="11.42578125" style="1"/>
  </cols>
  <sheetData>
    <row r="1" spans="1:14" ht="48" customHeight="1" x14ac:dyDescent="0.25">
      <c r="A1" s="31" t="s">
        <v>31</v>
      </c>
      <c r="B1" s="32"/>
      <c r="C1" s="32"/>
      <c r="D1" s="32"/>
      <c r="E1" s="32"/>
      <c r="F1" s="32"/>
      <c r="G1" s="32"/>
      <c r="H1" s="32"/>
      <c r="I1" s="32"/>
      <c r="J1" s="32"/>
      <c r="K1" s="32"/>
      <c r="L1" s="32"/>
      <c r="M1" s="32"/>
    </row>
    <row r="2" spans="1:14" s="3" customFormat="1" ht="93.75" customHeight="1" x14ac:dyDescent="0.25">
      <c r="A2" s="18" t="s">
        <v>17</v>
      </c>
      <c r="B2" s="18" t="s">
        <v>1</v>
      </c>
      <c r="C2" s="18" t="s">
        <v>18</v>
      </c>
      <c r="D2" s="18" t="s">
        <v>2</v>
      </c>
      <c r="E2" s="18" t="s">
        <v>19</v>
      </c>
      <c r="F2" s="18" t="s">
        <v>20</v>
      </c>
      <c r="G2" s="18" t="s">
        <v>24</v>
      </c>
      <c r="H2" s="18" t="s">
        <v>26</v>
      </c>
      <c r="I2" s="19" t="s">
        <v>27</v>
      </c>
      <c r="J2" s="20" t="s">
        <v>16</v>
      </c>
      <c r="K2" s="20" t="s">
        <v>21</v>
      </c>
      <c r="L2" s="18" t="s">
        <v>22</v>
      </c>
      <c r="M2" s="18" t="s">
        <v>23</v>
      </c>
    </row>
    <row r="3" spans="1:14" s="7" customFormat="1" ht="256.5" customHeight="1" x14ac:dyDescent="0.25">
      <c r="A3" s="24" t="s">
        <v>36</v>
      </c>
      <c r="B3" s="28" t="s">
        <v>28</v>
      </c>
      <c r="C3" s="26" t="s">
        <v>32</v>
      </c>
      <c r="D3" s="25" t="s">
        <v>33</v>
      </c>
      <c r="E3" s="39" t="s">
        <v>34</v>
      </c>
      <c r="F3" s="8" t="s">
        <v>139</v>
      </c>
      <c r="G3" s="25" t="s">
        <v>35</v>
      </c>
      <c r="H3" s="5" t="s">
        <v>15</v>
      </c>
      <c r="I3" s="5">
        <v>0</v>
      </c>
      <c r="J3" s="5">
        <f t="shared" ref="J3:J8" si="0">IF(H3="NA","-",IF(H3="NON",0,I3))</f>
        <v>0</v>
      </c>
      <c r="K3" s="23">
        <f>IF((H3="NA")*(H4="NA"),"-",AVERAGE(J3:J4))</f>
        <v>0</v>
      </c>
      <c r="L3" s="4"/>
      <c r="M3" s="4"/>
      <c r="N3" s="11"/>
    </row>
    <row r="4" spans="1:14" s="7" customFormat="1" ht="256.5" customHeight="1" x14ac:dyDescent="0.25">
      <c r="A4" s="24"/>
      <c r="B4" s="28"/>
      <c r="C4" s="26"/>
      <c r="D4" s="25"/>
      <c r="E4" s="39"/>
      <c r="F4" s="8" t="s">
        <v>109</v>
      </c>
      <c r="G4" s="25"/>
      <c r="H4" s="5" t="s">
        <v>15</v>
      </c>
      <c r="I4" s="5">
        <v>0</v>
      </c>
      <c r="J4" s="5">
        <f t="shared" si="0"/>
        <v>0</v>
      </c>
      <c r="K4" s="23"/>
      <c r="L4" s="4"/>
      <c r="M4" s="4"/>
      <c r="N4" s="11"/>
    </row>
    <row r="5" spans="1:14" s="7" customFormat="1" ht="256.5" customHeight="1" x14ac:dyDescent="0.25">
      <c r="A5" s="24"/>
      <c r="B5" s="27" t="s">
        <v>37</v>
      </c>
      <c r="C5" s="26" t="s">
        <v>38</v>
      </c>
      <c r="D5" s="25" t="s">
        <v>39</v>
      </c>
      <c r="E5" s="39" t="s">
        <v>40</v>
      </c>
      <c r="F5" s="3" t="s">
        <v>140</v>
      </c>
      <c r="G5" s="25" t="s">
        <v>41</v>
      </c>
      <c r="H5" s="5" t="s">
        <v>15</v>
      </c>
      <c r="I5" s="5">
        <v>0</v>
      </c>
      <c r="J5" s="5">
        <f t="shared" si="0"/>
        <v>0</v>
      </c>
      <c r="K5" s="23">
        <f>IF((H5="NA")*AND(H6="NA"),"-",AVERAGE(J5:J6))</f>
        <v>0</v>
      </c>
      <c r="L5" s="4"/>
      <c r="M5" s="4"/>
      <c r="N5" s="11"/>
    </row>
    <row r="6" spans="1:14" s="7" customFormat="1" ht="256.5" customHeight="1" x14ac:dyDescent="0.25">
      <c r="A6" s="24"/>
      <c r="B6" s="27"/>
      <c r="C6" s="26"/>
      <c r="D6" s="25"/>
      <c r="E6" s="39"/>
      <c r="F6" s="8" t="s">
        <v>110</v>
      </c>
      <c r="G6" s="25"/>
      <c r="H6" s="5" t="s">
        <v>15</v>
      </c>
      <c r="I6" s="5">
        <v>0</v>
      </c>
      <c r="J6" s="5">
        <f t="shared" si="0"/>
        <v>0</v>
      </c>
      <c r="K6" s="23"/>
      <c r="L6" s="4"/>
      <c r="M6" s="4"/>
      <c r="N6" s="11"/>
    </row>
    <row r="7" spans="1:14" s="7" customFormat="1" ht="305.25" customHeight="1" x14ac:dyDescent="0.25">
      <c r="A7" s="24" t="s">
        <v>42</v>
      </c>
      <c r="B7" s="27" t="s">
        <v>108</v>
      </c>
      <c r="C7" s="26" t="s">
        <v>43</v>
      </c>
      <c r="D7" s="25" t="s">
        <v>44</v>
      </c>
      <c r="E7" s="39" t="s">
        <v>114</v>
      </c>
      <c r="F7" s="8" t="s">
        <v>111</v>
      </c>
      <c r="G7" s="6"/>
      <c r="H7" s="5" t="s">
        <v>15</v>
      </c>
      <c r="I7" s="5">
        <v>0</v>
      </c>
      <c r="J7" s="5">
        <f t="shared" si="0"/>
        <v>0</v>
      </c>
      <c r="K7" s="23">
        <f>IF((H7="NA")*AND(H8="NA"),"-",AVERAGE(J7:J8))</f>
        <v>0</v>
      </c>
      <c r="L7" s="4"/>
      <c r="M7" s="4"/>
      <c r="N7" s="11"/>
    </row>
    <row r="8" spans="1:14" s="7" customFormat="1" ht="305.25" customHeight="1" x14ac:dyDescent="0.25">
      <c r="A8" s="24"/>
      <c r="B8" s="27"/>
      <c r="C8" s="26"/>
      <c r="D8" s="25"/>
      <c r="E8" s="39"/>
      <c r="F8" s="8" t="s">
        <v>112</v>
      </c>
      <c r="G8" s="6"/>
      <c r="H8" s="5" t="s">
        <v>15</v>
      </c>
      <c r="I8" s="5">
        <v>0</v>
      </c>
      <c r="J8" s="5">
        <f t="shared" si="0"/>
        <v>0</v>
      </c>
      <c r="K8" s="23"/>
      <c r="L8" s="4"/>
      <c r="M8" s="4"/>
      <c r="N8" s="11"/>
    </row>
    <row r="9" spans="1:14" s="7" customFormat="1" ht="247.5" customHeight="1" x14ac:dyDescent="0.25">
      <c r="A9" s="24" t="s">
        <v>45</v>
      </c>
      <c r="B9" s="8" t="s">
        <v>29</v>
      </c>
      <c r="C9" s="9" t="s">
        <v>46</v>
      </c>
      <c r="D9" s="6" t="s">
        <v>47</v>
      </c>
      <c r="E9" s="40" t="s">
        <v>48</v>
      </c>
      <c r="F9" s="8" t="s">
        <v>113</v>
      </c>
      <c r="G9" s="6" t="s">
        <v>35</v>
      </c>
      <c r="H9" s="5" t="s">
        <v>15</v>
      </c>
      <c r="I9" s="5">
        <v>0</v>
      </c>
      <c r="J9" s="5">
        <f t="shared" ref="J9:J19" si="1">IF(H9="NA","-",IF(H9="NON",0,I9))</f>
        <v>0</v>
      </c>
      <c r="K9" s="5">
        <f>IF((H9="NA"),"-",AVERAGE(J9))</f>
        <v>0</v>
      </c>
      <c r="L9" s="4"/>
      <c r="M9" s="4"/>
      <c r="N9" s="11"/>
    </row>
    <row r="10" spans="1:14" s="7" customFormat="1" ht="247.5" customHeight="1" x14ac:dyDescent="0.25">
      <c r="A10" s="24"/>
      <c r="B10" s="28" t="s">
        <v>49</v>
      </c>
      <c r="C10" s="29" t="s">
        <v>50</v>
      </c>
      <c r="D10" s="25" t="s">
        <v>51</v>
      </c>
      <c r="E10" s="39" t="s">
        <v>52</v>
      </c>
      <c r="F10" s="8" t="s">
        <v>115</v>
      </c>
      <c r="G10" s="30" t="s">
        <v>53</v>
      </c>
      <c r="H10" s="5" t="s">
        <v>15</v>
      </c>
      <c r="I10" s="5">
        <v>0</v>
      </c>
      <c r="J10" s="5">
        <f>IF(H10="NA","-",IF(H10="NON",0,I10))</f>
        <v>0</v>
      </c>
      <c r="K10" s="23">
        <f>IF((H10="NA")*AND(H11="NA"),"-",AVERAGE(J10,J11))</f>
        <v>0</v>
      </c>
      <c r="L10" s="4"/>
      <c r="M10" s="4"/>
      <c r="N10" s="11"/>
    </row>
    <row r="11" spans="1:14" s="7" customFormat="1" ht="247.5" customHeight="1" x14ac:dyDescent="0.25">
      <c r="A11" s="24"/>
      <c r="B11" s="28"/>
      <c r="C11" s="29"/>
      <c r="D11" s="25"/>
      <c r="E11" s="39"/>
      <c r="F11" s="8" t="s">
        <v>116</v>
      </c>
      <c r="G11" s="30"/>
      <c r="H11" s="5" t="s">
        <v>15</v>
      </c>
      <c r="I11" s="5">
        <v>0</v>
      </c>
      <c r="J11" s="5">
        <f>IF(H11="NA","-",IF(H11="NON",0,I11))</f>
        <v>0</v>
      </c>
      <c r="K11" s="23"/>
      <c r="L11" s="4"/>
      <c r="M11" s="4"/>
      <c r="N11" s="11"/>
    </row>
    <row r="12" spans="1:14" s="7" customFormat="1" ht="247.5" customHeight="1" x14ac:dyDescent="0.25">
      <c r="A12" s="24"/>
      <c r="B12" s="28" t="s">
        <v>54</v>
      </c>
      <c r="C12" s="29" t="s">
        <v>55</v>
      </c>
      <c r="D12" s="25" t="s">
        <v>44</v>
      </c>
      <c r="E12" s="39" t="s">
        <v>56</v>
      </c>
      <c r="F12" s="8" t="s">
        <v>117</v>
      </c>
      <c r="G12" s="30" t="s">
        <v>57</v>
      </c>
      <c r="H12" s="5" t="s">
        <v>15</v>
      </c>
      <c r="I12" s="5">
        <v>0</v>
      </c>
      <c r="J12" s="5">
        <f t="shared" ref="J12:J13" si="2">IF(H12="NA","-",IF(H12="NON",0,I12))</f>
        <v>0</v>
      </c>
      <c r="K12" s="23">
        <f>IF((H12="NA")*AND(H13="NA"),"-",AVERAGE(J12,J13))</f>
        <v>0</v>
      </c>
      <c r="L12" s="4"/>
      <c r="M12" s="4"/>
      <c r="N12" s="11"/>
    </row>
    <row r="13" spans="1:14" s="7" customFormat="1" ht="247.5" customHeight="1" x14ac:dyDescent="0.25">
      <c r="A13" s="24"/>
      <c r="B13" s="28"/>
      <c r="C13" s="29"/>
      <c r="D13" s="25"/>
      <c r="E13" s="39"/>
      <c r="F13" s="8" t="s">
        <v>118</v>
      </c>
      <c r="G13" s="30"/>
      <c r="H13" s="5" t="s">
        <v>15</v>
      </c>
      <c r="I13" s="5">
        <v>0</v>
      </c>
      <c r="J13" s="5">
        <f t="shared" si="2"/>
        <v>0</v>
      </c>
      <c r="K13" s="23"/>
      <c r="L13" s="4"/>
      <c r="M13" s="4"/>
      <c r="N13" s="11"/>
    </row>
    <row r="14" spans="1:14" s="7" customFormat="1" ht="247.5" customHeight="1" x14ac:dyDescent="0.25">
      <c r="A14" s="24"/>
      <c r="B14" s="28" t="s">
        <v>58</v>
      </c>
      <c r="C14" s="29" t="s">
        <v>59</v>
      </c>
      <c r="D14" s="25" t="s">
        <v>61</v>
      </c>
      <c r="E14" s="39" t="s">
        <v>60</v>
      </c>
      <c r="F14" s="8" t="s">
        <v>119</v>
      </c>
      <c r="G14" s="10"/>
      <c r="H14" s="5" t="s">
        <v>15</v>
      </c>
      <c r="I14" s="5">
        <v>0</v>
      </c>
      <c r="J14" s="5">
        <f t="shared" ref="J14:J16" si="3">IF(H14="NA","-",IF(H14="NON",0,I14))</f>
        <v>0</v>
      </c>
      <c r="K14" s="23">
        <f>IF((H14="NA")*AND(H15="NA")*AND(H16="NA"),"-",AVERAGE(J14,J15,J16))</f>
        <v>0</v>
      </c>
      <c r="L14" s="4"/>
      <c r="M14" s="4"/>
      <c r="N14" s="11"/>
    </row>
    <row r="15" spans="1:14" s="7" customFormat="1" ht="247.5" customHeight="1" x14ac:dyDescent="0.25">
      <c r="A15" s="24"/>
      <c r="B15" s="28"/>
      <c r="C15" s="29"/>
      <c r="D15" s="25"/>
      <c r="E15" s="39"/>
      <c r="F15" s="8" t="s">
        <v>120</v>
      </c>
      <c r="G15" s="10"/>
      <c r="H15" s="5" t="s">
        <v>15</v>
      </c>
      <c r="I15" s="5">
        <v>0</v>
      </c>
      <c r="J15" s="5">
        <f t="shared" si="3"/>
        <v>0</v>
      </c>
      <c r="K15" s="23"/>
      <c r="L15" s="4"/>
      <c r="M15" s="4"/>
      <c r="N15" s="11"/>
    </row>
    <row r="16" spans="1:14" s="7" customFormat="1" ht="247.5" customHeight="1" x14ac:dyDescent="0.25">
      <c r="A16" s="24"/>
      <c r="B16" s="28"/>
      <c r="C16" s="29"/>
      <c r="D16" s="25"/>
      <c r="E16" s="39"/>
      <c r="F16" s="8" t="s">
        <v>121</v>
      </c>
      <c r="G16" s="10"/>
      <c r="H16" s="5" t="s">
        <v>15</v>
      </c>
      <c r="I16" s="5">
        <v>0</v>
      </c>
      <c r="J16" s="5">
        <f t="shared" si="3"/>
        <v>0</v>
      </c>
      <c r="K16" s="23"/>
      <c r="L16" s="4"/>
      <c r="M16" s="4"/>
      <c r="N16" s="11"/>
    </row>
    <row r="17" spans="1:14" s="7" customFormat="1" ht="247.5" customHeight="1" x14ac:dyDescent="0.25">
      <c r="A17" s="24"/>
      <c r="B17" s="8" t="s">
        <v>62</v>
      </c>
      <c r="C17" s="9" t="s">
        <v>63</v>
      </c>
      <c r="D17" s="6" t="s">
        <v>64</v>
      </c>
      <c r="E17" s="40" t="s">
        <v>65</v>
      </c>
      <c r="F17" s="8" t="s">
        <v>122</v>
      </c>
      <c r="G17" s="10" t="s">
        <v>66</v>
      </c>
      <c r="H17" s="5" t="s">
        <v>15</v>
      </c>
      <c r="I17" s="5">
        <v>0</v>
      </c>
      <c r="J17" s="5">
        <f t="shared" ref="J17" si="4">IF(H17="NA","-",IF(H17="NON",0,I17))</f>
        <v>0</v>
      </c>
      <c r="K17" s="5"/>
      <c r="L17" s="4"/>
      <c r="M17" s="4"/>
      <c r="N17" s="11"/>
    </row>
    <row r="18" spans="1:14" s="7" customFormat="1" ht="108" customHeight="1" x14ac:dyDescent="0.25">
      <c r="A18" s="35" t="s">
        <v>67</v>
      </c>
      <c r="B18" s="34" t="s">
        <v>30</v>
      </c>
      <c r="C18" s="33" t="s">
        <v>74</v>
      </c>
      <c r="D18" s="33" t="s">
        <v>68</v>
      </c>
      <c r="E18" s="39" t="s">
        <v>69</v>
      </c>
      <c r="F18" s="21" t="s">
        <v>123</v>
      </c>
      <c r="G18" s="25" t="s">
        <v>70</v>
      </c>
      <c r="H18" s="5" t="s">
        <v>15</v>
      </c>
      <c r="I18" s="5">
        <v>0</v>
      </c>
      <c r="J18" s="5">
        <f t="shared" si="1"/>
        <v>0</v>
      </c>
      <c r="K18" s="23">
        <f>IF((H18="NA")*AND(H19="NA"),"-",AVERAGE(J18:J19))</f>
        <v>0</v>
      </c>
      <c r="L18" s="4"/>
      <c r="M18" s="4"/>
      <c r="N18" s="11"/>
    </row>
    <row r="19" spans="1:14" s="12" customFormat="1" ht="108" customHeight="1" x14ac:dyDescent="0.25">
      <c r="A19" s="35"/>
      <c r="B19" s="34"/>
      <c r="C19" s="33"/>
      <c r="D19" s="33"/>
      <c r="E19" s="39"/>
      <c r="F19" s="21" t="s">
        <v>124</v>
      </c>
      <c r="G19" s="25"/>
      <c r="H19" s="5" t="s">
        <v>15</v>
      </c>
      <c r="I19" s="5">
        <v>0</v>
      </c>
      <c r="J19" s="5">
        <f t="shared" si="1"/>
        <v>0</v>
      </c>
      <c r="K19" s="23"/>
      <c r="L19" s="4"/>
      <c r="M19" s="4"/>
    </row>
    <row r="20" spans="1:14" ht="168" customHeight="1" x14ac:dyDescent="0.25">
      <c r="A20" s="35" t="s">
        <v>71</v>
      </c>
      <c r="B20" s="37" t="s">
        <v>72</v>
      </c>
      <c r="C20" s="33" t="s">
        <v>73</v>
      </c>
      <c r="D20" s="36" t="s">
        <v>75</v>
      </c>
      <c r="E20" s="39" t="s">
        <v>76</v>
      </c>
      <c r="F20" s="13" t="s">
        <v>125</v>
      </c>
      <c r="G20" s="25" t="s">
        <v>77</v>
      </c>
      <c r="H20" s="5" t="s">
        <v>15</v>
      </c>
      <c r="I20" s="5">
        <v>0</v>
      </c>
      <c r="J20" s="5">
        <f t="shared" ref="J20:J33" si="5">IF(H20="NA","-",IF(H20="NON",0,I20))</f>
        <v>0</v>
      </c>
      <c r="K20" s="23">
        <f>IF((H20="NA")*AND(H21="NA")*AND(H22="NA"),"-",AVERAGE(J20:J22))</f>
        <v>0</v>
      </c>
      <c r="L20" s="4"/>
      <c r="M20" s="4"/>
    </row>
    <row r="21" spans="1:14" ht="168" customHeight="1" x14ac:dyDescent="0.25">
      <c r="A21" s="35"/>
      <c r="B21" s="37"/>
      <c r="C21" s="33"/>
      <c r="D21" s="36"/>
      <c r="E21" s="39"/>
      <c r="F21" s="13" t="s">
        <v>126</v>
      </c>
      <c r="G21" s="25"/>
      <c r="H21" s="5" t="s">
        <v>15</v>
      </c>
      <c r="I21" s="5">
        <v>0</v>
      </c>
      <c r="J21" s="5">
        <f t="shared" si="5"/>
        <v>0</v>
      </c>
      <c r="K21" s="23"/>
      <c r="L21" s="4"/>
      <c r="M21" s="4"/>
    </row>
    <row r="22" spans="1:14" ht="168" customHeight="1" x14ac:dyDescent="0.25">
      <c r="A22" s="35"/>
      <c r="B22" s="37"/>
      <c r="C22" s="33"/>
      <c r="D22" s="36"/>
      <c r="E22" s="39"/>
      <c r="F22" s="13" t="s">
        <v>127</v>
      </c>
      <c r="G22" s="25"/>
      <c r="H22" s="5" t="s">
        <v>15</v>
      </c>
      <c r="I22" s="5">
        <v>0</v>
      </c>
      <c r="J22" s="5">
        <f t="shared" si="5"/>
        <v>0</v>
      </c>
      <c r="K22" s="23"/>
      <c r="L22" s="4"/>
      <c r="M22" s="4"/>
    </row>
    <row r="23" spans="1:14" ht="77.25" customHeight="1" x14ac:dyDescent="0.25">
      <c r="A23" s="35"/>
      <c r="B23" s="37" t="s">
        <v>78</v>
      </c>
      <c r="C23" s="33" t="s">
        <v>79</v>
      </c>
      <c r="D23" s="36" t="s">
        <v>80</v>
      </c>
      <c r="E23" s="39" t="s">
        <v>81</v>
      </c>
      <c r="F23" s="13" t="s">
        <v>128</v>
      </c>
      <c r="G23" s="25"/>
      <c r="H23" s="5" t="s">
        <v>15</v>
      </c>
      <c r="I23" s="5">
        <v>0</v>
      </c>
      <c r="J23" s="5">
        <f t="shared" si="5"/>
        <v>0</v>
      </c>
      <c r="K23" s="23">
        <v>0</v>
      </c>
      <c r="L23" s="4"/>
      <c r="M23" s="4"/>
    </row>
    <row r="24" spans="1:14" ht="60.75" customHeight="1" x14ac:dyDescent="0.25">
      <c r="A24" s="35"/>
      <c r="B24" s="37"/>
      <c r="C24" s="33"/>
      <c r="D24" s="36"/>
      <c r="E24" s="39"/>
      <c r="F24" s="13" t="s">
        <v>129</v>
      </c>
      <c r="G24" s="25"/>
      <c r="H24" s="5" t="s">
        <v>15</v>
      </c>
      <c r="I24" s="5">
        <v>0</v>
      </c>
      <c r="J24" s="5">
        <f t="shared" si="5"/>
        <v>0</v>
      </c>
      <c r="K24" s="23"/>
      <c r="L24" s="4"/>
      <c r="M24" s="4"/>
    </row>
    <row r="25" spans="1:14" ht="186.75" customHeight="1" x14ac:dyDescent="0.25">
      <c r="A25" s="35" t="s">
        <v>82</v>
      </c>
      <c r="B25" s="37" t="s">
        <v>83</v>
      </c>
      <c r="C25" s="33" t="s">
        <v>84</v>
      </c>
      <c r="D25" s="36" t="s">
        <v>47</v>
      </c>
      <c r="E25" s="39" t="s">
        <v>85</v>
      </c>
      <c r="F25" s="13" t="s">
        <v>130</v>
      </c>
      <c r="G25" s="25" t="s">
        <v>86</v>
      </c>
      <c r="H25" s="5" t="s">
        <v>15</v>
      </c>
      <c r="I25" s="5">
        <v>0</v>
      </c>
      <c r="J25" s="5">
        <f t="shared" si="5"/>
        <v>0</v>
      </c>
      <c r="K25" s="23">
        <f>IF((H25="NA")*AND(H26="NA"),"-",AVERAGE(J25:J26))</f>
        <v>0</v>
      </c>
      <c r="L25" s="4"/>
      <c r="M25" s="4"/>
    </row>
    <row r="26" spans="1:14" ht="186.75" customHeight="1" x14ac:dyDescent="0.25">
      <c r="A26" s="35"/>
      <c r="B26" s="37"/>
      <c r="C26" s="33"/>
      <c r="D26" s="36"/>
      <c r="E26" s="39"/>
      <c r="F26" s="13" t="s">
        <v>131</v>
      </c>
      <c r="G26" s="25"/>
      <c r="H26" s="5" t="s">
        <v>15</v>
      </c>
      <c r="I26" s="5">
        <v>0</v>
      </c>
      <c r="J26" s="5">
        <f t="shared" si="5"/>
        <v>0</v>
      </c>
      <c r="K26" s="23"/>
      <c r="L26" s="4"/>
      <c r="M26" s="4"/>
    </row>
    <row r="27" spans="1:14" ht="222.75" customHeight="1" x14ac:dyDescent="0.25">
      <c r="A27" s="35" t="s">
        <v>87</v>
      </c>
      <c r="B27" s="17" t="s">
        <v>88</v>
      </c>
      <c r="C27" s="16" t="s">
        <v>89</v>
      </c>
      <c r="D27" s="15" t="s">
        <v>90</v>
      </c>
      <c r="E27" s="40" t="s">
        <v>91</v>
      </c>
      <c r="F27" s="17" t="s">
        <v>132</v>
      </c>
      <c r="G27" s="6"/>
      <c r="H27" s="5" t="s">
        <v>15</v>
      </c>
      <c r="I27" s="5">
        <v>0</v>
      </c>
      <c r="J27" s="5">
        <f t="shared" si="5"/>
        <v>0</v>
      </c>
      <c r="K27" s="5">
        <f>IF((H27="NA"),"-",AVERAGE(J27:J27))</f>
        <v>0</v>
      </c>
      <c r="L27" s="4"/>
      <c r="M27" s="4"/>
    </row>
    <row r="28" spans="1:14" ht="222.75" customHeight="1" x14ac:dyDescent="0.25">
      <c r="A28" s="35"/>
      <c r="B28" s="38" t="s">
        <v>92</v>
      </c>
      <c r="C28" s="33" t="s">
        <v>93</v>
      </c>
      <c r="D28" s="36" t="s">
        <v>94</v>
      </c>
      <c r="E28" s="39" t="s">
        <v>95</v>
      </c>
      <c r="F28" s="17" t="s">
        <v>133</v>
      </c>
      <c r="G28" s="25" t="s">
        <v>96</v>
      </c>
      <c r="H28" s="5" t="s">
        <v>15</v>
      </c>
      <c r="I28" s="5">
        <v>0</v>
      </c>
      <c r="J28" s="5">
        <f t="shared" ref="J28:J30" si="6">IF(H28="NA","-",IF(H28="NON",0,I28))</f>
        <v>0</v>
      </c>
      <c r="K28" s="23" cm="1">
        <f t="array" ref="K28">IF((H28="NA")*AND(H29:H30="NA")*AND(J30="NA"),"-",AVERAGE(J28:J29))</f>
        <v>0</v>
      </c>
      <c r="L28" s="4"/>
      <c r="M28" s="4"/>
    </row>
    <row r="29" spans="1:14" ht="222.75" customHeight="1" x14ac:dyDescent="0.25">
      <c r="A29" s="35"/>
      <c r="B29" s="38"/>
      <c r="C29" s="33"/>
      <c r="D29" s="36"/>
      <c r="E29" s="39"/>
      <c r="F29" s="17" t="s">
        <v>134</v>
      </c>
      <c r="G29" s="25"/>
      <c r="H29" s="5" t="s">
        <v>15</v>
      </c>
      <c r="I29" s="5">
        <v>0</v>
      </c>
      <c r="J29" s="5">
        <f t="shared" si="6"/>
        <v>0</v>
      </c>
      <c r="K29" s="23"/>
      <c r="L29" s="4"/>
      <c r="M29" s="4"/>
    </row>
    <row r="30" spans="1:14" ht="222.75" customHeight="1" x14ac:dyDescent="0.25">
      <c r="A30" s="35"/>
      <c r="B30" s="38"/>
      <c r="C30" s="33"/>
      <c r="D30" s="36"/>
      <c r="E30" s="39"/>
      <c r="F30" s="17" t="s">
        <v>135</v>
      </c>
      <c r="G30" s="25"/>
      <c r="H30" s="5" t="s">
        <v>15</v>
      </c>
      <c r="I30" s="5">
        <v>0</v>
      </c>
      <c r="J30" s="5">
        <f t="shared" si="6"/>
        <v>0</v>
      </c>
      <c r="K30" s="23"/>
      <c r="L30" s="4"/>
      <c r="M30" s="4"/>
    </row>
    <row r="31" spans="1:14" ht="147.75" customHeight="1" x14ac:dyDescent="0.25">
      <c r="A31" s="14" t="s">
        <v>97</v>
      </c>
      <c r="B31" s="17" t="s">
        <v>98</v>
      </c>
      <c r="C31" s="17" t="s">
        <v>99</v>
      </c>
      <c r="D31" s="22" t="s">
        <v>101</v>
      </c>
      <c r="E31" s="40" t="s">
        <v>100</v>
      </c>
      <c r="F31" s="17" t="s">
        <v>136</v>
      </c>
      <c r="G31" s="6" t="s">
        <v>102</v>
      </c>
      <c r="H31" s="5" t="s">
        <v>15</v>
      </c>
      <c r="I31" s="5">
        <v>0</v>
      </c>
      <c r="J31" s="5">
        <f t="shared" si="5"/>
        <v>0</v>
      </c>
      <c r="K31" s="5">
        <f>IF((H31="NA"),"-",AVERAGE(J31:J31))</f>
        <v>0</v>
      </c>
      <c r="L31" s="4"/>
      <c r="M31" s="4"/>
    </row>
    <row r="32" spans="1:14" ht="147.75" customHeight="1" x14ac:dyDescent="0.25">
      <c r="A32" s="35" t="s">
        <v>103</v>
      </c>
      <c r="B32" s="38" t="s">
        <v>104</v>
      </c>
      <c r="C32" s="38" t="s">
        <v>105</v>
      </c>
      <c r="D32" s="27" t="s">
        <v>106</v>
      </c>
      <c r="E32" s="39" t="s">
        <v>107</v>
      </c>
      <c r="F32" s="17" t="s">
        <v>137</v>
      </c>
      <c r="G32" s="25"/>
      <c r="H32" s="5" t="s">
        <v>15</v>
      </c>
      <c r="I32" s="5">
        <v>0</v>
      </c>
      <c r="J32" s="5">
        <f t="shared" si="5"/>
        <v>0</v>
      </c>
      <c r="K32" s="23">
        <f>IF((H32="NA")*AND(H33="NA"),"-",AVERAGE(J32:J33))</f>
        <v>0</v>
      </c>
      <c r="L32" s="4"/>
      <c r="M32" s="4"/>
    </row>
    <row r="33" spans="1:13" ht="289.5" customHeight="1" x14ac:dyDescent="0.25">
      <c r="A33" s="35"/>
      <c r="B33" s="38"/>
      <c r="C33" s="38"/>
      <c r="D33" s="27"/>
      <c r="E33" s="39"/>
      <c r="F33" s="17" t="s">
        <v>138</v>
      </c>
      <c r="G33" s="25"/>
      <c r="H33" s="5" t="s">
        <v>15</v>
      </c>
      <c r="I33" s="5">
        <v>0</v>
      </c>
      <c r="J33" s="5">
        <f t="shared" si="5"/>
        <v>0</v>
      </c>
      <c r="K33" s="23"/>
      <c r="L33" s="4"/>
      <c r="M33" s="4"/>
    </row>
  </sheetData>
  <autoFilter ref="A2:M18" xr:uid="{00000000-0009-0000-0000-000001000000}"/>
  <mergeCells count="79">
    <mergeCell ref="K32:K33"/>
    <mergeCell ref="G32:G33"/>
    <mergeCell ref="A32:A33"/>
    <mergeCell ref="B32:B33"/>
    <mergeCell ref="E32:E33"/>
    <mergeCell ref="D32:D33"/>
    <mergeCell ref="C32:C33"/>
    <mergeCell ref="K23:K24"/>
    <mergeCell ref="G23:G24"/>
    <mergeCell ref="A27:A30"/>
    <mergeCell ref="K25:K26"/>
    <mergeCell ref="K28:K30"/>
    <mergeCell ref="G25:G26"/>
    <mergeCell ref="D25:D26"/>
    <mergeCell ref="C25:C26"/>
    <mergeCell ref="A25:A26"/>
    <mergeCell ref="B25:B26"/>
    <mergeCell ref="E25:E26"/>
    <mergeCell ref="G28:G30"/>
    <mergeCell ref="E28:E30"/>
    <mergeCell ref="D28:D30"/>
    <mergeCell ref="C28:C30"/>
    <mergeCell ref="B28:B30"/>
    <mergeCell ref="G20:G22"/>
    <mergeCell ref="B18:B19"/>
    <mergeCell ref="A18:A19"/>
    <mergeCell ref="E20:E22"/>
    <mergeCell ref="D20:D22"/>
    <mergeCell ref="C20:C22"/>
    <mergeCell ref="B20:B22"/>
    <mergeCell ref="A20:A24"/>
    <mergeCell ref="G18:G19"/>
    <mergeCell ref="E23:E24"/>
    <mergeCell ref="D23:D24"/>
    <mergeCell ref="C23:C24"/>
    <mergeCell ref="B23:B24"/>
    <mergeCell ref="K18:K19"/>
    <mergeCell ref="E18:E19"/>
    <mergeCell ref="D18:D19"/>
    <mergeCell ref="C18:C19"/>
    <mergeCell ref="K12:K13"/>
    <mergeCell ref="C14:C16"/>
    <mergeCell ref="B12:B13"/>
    <mergeCell ref="C12:C13"/>
    <mergeCell ref="D12:D13"/>
    <mergeCell ref="E12:E13"/>
    <mergeCell ref="G12:G13"/>
    <mergeCell ref="A1:M1"/>
    <mergeCell ref="K20:K22"/>
    <mergeCell ref="B3:B4"/>
    <mergeCell ref="C3:C4"/>
    <mergeCell ref="D3:D4"/>
    <mergeCell ref="E3:E4"/>
    <mergeCell ref="G3:G4"/>
    <mergeCell ref="K3:K4"/>
    <mergeCell ref="A7:A8"/>
    <mergeCell ref="B7:B8"/>
    <mergeCell ref="C7:C8"/>
    <mergeCell ref="D7:D8"/>
    <mergeCell ref="E7:E8"/>
    <mergeCell ref="K7:K8"/>
    <mergeCell ref="B14:B16"/>
    <mergeCell ref="D14:D16"/>
    <mergeCell ref="K5:K6"/>
    <mergeCell ref="A3:A6"/>
    <mergeCell ref="A9:A17"/>
    <mergeCell ref="G5:G6"/>
    <mergeCell ref="D5:D6"/>
    <mergeCell ref="C5:C6"/>
    <mergeCell ref="B5:B6"/>
    <mergeCell ref="E5:E6"/>
    <mergeCell ref="B10:B11"/>
    <mergeCell ref="C10:C11"/>
    <mergeCell ref="D10:D11"/>
    <mergeCell ref="E10:E11"/>
    <mergeCell ref="K10:K11"/>
    <mergeCell ref="G10:G11"/>
    <mergeCell ref="E14:E16"/>
    <mergeCell ref="K14:K16"/>
  </mergeCells>
  <conditionalFormatting sqref="L3:M19">
    <cfRule type="expression" dxfId="2" priority="9">
      <formula>G3="YES"</formula>
    </cfRule>
  </conditionalFormatting>
  <conditionalFormatting sqref="L20:M24 L31:M32">
    <cfRule type="expression" dxfId="1" priority="2">
      <formula>G20="YES"</formula>
    </cfRule>
  </conditionalFormatting>
  <conditionalFormatting sqref="L25:M30 L33:M33">
    <cfRule type="expression" dxfId="0" priority="1">
      <formula>G25="YES"</formula>
    </cfRule>
  </conditionalFormatting>
  <pageMargins left="0.31496062992125984" right="0.31496062992125984" top="0.35433070866141736" bottom="0.35433070866141736" header="0.31496062992125984" footer="0.31496062992125984"/>
  <pageSetup paperSize="9" scale="32" fitToHeight="0" orientation="landscape" r:id="rId1"/>
  <headerFooter>
    <oddFooter>&amp;R&amp;P&amp;L&amp;1#&amp;"Calibri"&amp;10&amp;K000000TOTAL Classification: Restricted Distribution TOTAL - All rights reserved</oddFooter>
  </headerFooter>
  <ignoredErrors>
    <ignoredError sqref="J6 J18 J23"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Feuil2!$A$3:$A$5</xm:f>
          </x14:formula1>
          <xm:sqref>H3:H33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5"/>
  <sheetViews>
    <sheetView workbookViewId="0">
      <selection activeCell="A5" sqref="A5"/>
    </sheetView>
  </sheetViews>
  <sheetFormatPr baseColWidth="10" defaultColWidth="11.42578125" defaultRowHeight="15" x14ac:dyDescent="0.25"/>
  <sheetData>
    <row r="3" spans="1:1" x14ac:dyDescent="0.25">
      <c r="A3" t="s">
        <v>14</v>
      </c>
    </row>
    <row r="4" spans="1:1" x14ac:dyDescent="0.25">
      <c r="A4" t="s">
        <v>15</v>
      </c>
    </row>
    <row r="5" spans="1:1" x14ac:dyDescent="0.25">
      <c r="A5" t="s">
        <v>25</v>
      </c>
    </row>
  </sheetData>
  <pageMargins left="0.7" right="0.7" top="0.75" bottom="0.75" header="0.3" footer="0.3"/>
  <pageSetup orientation="portrait" r:id="rId1"/>
  <headerFooter>
    <oddFooter>&amp;L&amp;1#&amp;"Calibri"&amp;10&amp;K000000TOTAL Classification: Restricted Distribution TOTAL - All rights reserved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0117C2CCE7924285B64660865AB5EB" ma:contentTypeVersion="14" ma:contentTypeDescription="Crée un document." ma:contentTypeScope="" ma:versionID="831879fef9b82efb0457bce614f75274">
  <xsd:schema xmlns:xsd="http://www.w3.org/2001/XMLSchema" xmlns:xs="http://www.w3.org/2001/XMLSchema" xmlns:p="http://schemas.microsoft.com/office/2006/metadata/properties" xmlns:ns2="c7df1beb-9555-4a34-a0bb-bc4222cc815e" xmlns:ns3="b93f7d12-03ed-48c2-84fb-322e67083590" targetNamespace="http://schemas.microsoft.com/office/2006/metadata/properties" ma:root="true" ma:fieldsID="e34c89cd144872b2465e00d5afddf587" ns2:_="" ns3:_="">
    <xsd:import namespace="c7df1beb-9555-4a34-a0bb-bc4222cc815e"/>
    <xsd:import namespace="b93f7d12-03ed-48c2-84fb-322e6708359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df1beb-9555-4a34-a0bb-bc4222cc81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Balises d’images" ma:readOnly="false" ma:fieldId="{5cf76f15-5ced-4ddc-b409-7134ff3c332f}" ma:taxonomyMulti="true" ma:sspId="7d7a317d-19e9-4a41-b675-f2bd41b4cab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93f7d12-03ed-48c2-84fb-322e6708359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90069a7-9aa9-4af8-b785-53069a55ecb7}" ma:internalName="TaxCatchAll" ma:showField="CatchAllData" ma:web="b93f7d12-03ed-48c2-84fb-322e670835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7df1beb-9555-4a34-a0bb-bc4222cc815e">
      <Terms xmlns="http://schemas.microsoft.com/office/infopath/2007/PartnerControls"/>
    </lcf76f155ced4ddcb4097134ff3c332f>
    <TaxCatchAll xmlns="b93f7d12-03ed-48c2-84fb-322e67083590" xsi:nil="true"/>
  </documentManagement>
</p:properties>
</file>

<file path=customXml/itemProps1.xml><?xml version="1.0" encoding="utf-8"?>
<ds:datastoreItem xmlns:ds="http://schemas.openxmlformats.org/officeDocument/2006/customXml" ds:itemID="{17758E66-A2AF-4A5C-BD76-52C09746CFA6}"/>
</file>

<file path=customXml/itemProps2.xml><?xml version="1.0" encoding="utf-8"?>
<ds:datastoreItem xmlns:ds="http://schemas.openxmlformats.org/officeDocument/2006/customXml" ds:itemID="{FAF98B85-484E-4F0F-B634-CC064F04777A}">
  <ds:schemaRefs>
    <ds:schemaRef ds:uri="http://schemas.microsoft.com/sharepoint/v3/contenttype/forms"/>
  </ds:schemaRefs>
</ds:datastoreItem>
</file>

<file path=customXml/itemProps3.xml><?xml version="1.0" encoding="utf-8"?>
<ds:datastoreItem xmlns:ds="http://schemas.openxmlformats.org/officeDocument/2006/customXml" ds:itemID="{97547EFE-1E32-4215-844D-35C1D1B461AE}">
  <ds:schemaRefs>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 ds:uri="http://schemas.openxmlformats.org/package/2006/metadata/core-properties"/>
    <ds:schemaRef ds:uri="28b10d9e-9bab-43ba-be68-5e2b56a56d82"/>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CR</vt:lpstr>
      <vt:lpstr>Feuil2</vt:lpstr>
      <vt:lpstr>CR!Zone_d_impression</vt:lpstr>
    </vt:vector>
  </TitlesOfParts>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alexandra.papillon@total.com</dc:creator>
  <cp:lastModifiedBy>Sebastien DEVETTER</cp:lastModifiedBy>
  <cp:revision/>
  <cp:lastPrinted>2020-06-16T12:26:49Z</cp:lastPrinted>
  <dcterms:created xsi:type="dcterms:W3CDTF">2018-06-26T06:40:28Z</dcterms:created>
  <dcterms:modified xsi:type="dcterms:W3CDTF">2023-04-12T12:33:07Z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y fmtid="{D5CDD505-2E9C-101B-9397-08002B2CF9AE}" pid="3" name="MSIP_Label_2b30ed1b-e95f-40b5-af89-828263f287a7_Enabled">
    <vt:lpwstr>True</vt:lpwstr>
  </property>
  <property fmtid="{D5CDD505-2E9C-101B-9397-08002B2CF9AE}" pid="4" name="MSIP_Label_2b30ed1b-e95f-40b5-af89-828263f287a7_SiteId">
    <vt:lpwstr>329e91b0-e21f-48fb-a071-456717ecc28e</vt:lpwstr>
  </property>
  <property fmtid="{D5CDD505-2E9C-101B-9397-08002B2CF9AE}" pid="5" name="MSIP_Label_2b30ed1b-e95f-40b5-af89-828263f287a7_Owner">
    <vt:lpwstr>aurelie.sala@total.com</vt:lpwstr>
  </property>
  <property fmtid="{D5CDD505-2E9C-101B-9397-08002B2CF9AE}" pid="6" name="MSIP_Label_2b30ed1b-e95f-40b5-af89-828263f287a7_SetDate">
    <vt:lpwstr>2020-07-10T13:24:06.5730301Z</vt:lpwstr>
  </property>
  <property fmtid="{D5CDD505-2E9C-101B-9397-08002B2CF9AE}" pid="7" name="MSIP_Label_2b30ed1b-e95f-40b5-af89-828263f287a7_Name">
    <vt:lpwstr>Restricted</vt:lpwstr>
  </property>
  <property fmtid="{D5CDD505-2E9C-101B-9397-08002B2CF9AE}" pid="8" name="MSIP_Label_2b30ed1b-e95f-40b5-af89-828263f287a7_Application">
    <vt:lpwstr>Microsoft Azure Information Protection</vt:lpwstr>
  </property>
  <property fmtid="{D5CDD505-2E9C-101B-9397-08002B2CF9AE}" pid="9" name="MSIP_Label_2b30ed1b-e95f-40b5-af89-828263f287a7_ActionId">
    <vt:lpwstr>e3ef0ac3-3b45-4bd0-a10e-f2bdb443a54a</vt:lpwstr>
  </property>
  <property fmtid="{D5CDD505-2E9C-101B-9397-08002B2CF9AE}" pid="10" name="MSIP_Label_2b30ed1b-e95f-40b5-af89-828263f287a7_Extended_MSFT_Method">
    <vt:lpwstr>Automatic</vt:lpwstr>
  </property>
  <property fmtid="{D5CDD505-2E9C-101B-9397-08002B2CF9AE}" pid="11" name="Sensitivity">
    <vt:lpwstr>Restricted</vt:lpwstr>
  </property>
</Properties>
</file>